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42e9e55fde8c38/Dokumen/Muhammad Rachmadani Tarmiji/Job Kantor/Laporan/Inventaris/"/>
    </mc:Choice>
  </mc:AlternateContent>
  <xr:revisionPtr revIDLastSave="2" documentId="8_{79ABB0B5-B8EE-4C4F-92BB-1A254B599D99}" xr6:coauthVersionLast="45" xr6:coauthVersionMax="45" xr10:uidLastSave="{E5D63880-4834-4233-A57E-12F24DD27CDB}"/>
  <bookViews>
    <workbookView xWindow="-108" yWindow="-108" windowWidth="23256" windowHeight="12720" activeTab="2" xr2:uid="{00000000-000D-0000-FFFF-FFFF00000000}"/>
  </bookViews>
  <sheets>
    <sheet name="Nama Ruangan" sheetId="3" r:id="rId1"/>
    <sheet name="KIR  " sheetId="5" r:id="rId2"/>
    <sheet name="Kasi Pemerintahan" sheetId="7" r:id="rId3"/>
    <sheet name="Kasi Ekobang" sheetId="18" r:id="rId4"/>
    <sheet name="Kasi Kesra" sheetId="21" r:id="rId5"/>
    <sheet name="Ruang Bendahara" sheetId="19" r:id="rId6"/>
    <sheet name="Ruang Lurah" sheetId="20" r:id="rId7"/>
    <sheet name="Ruang Arsip" sheetId="8" r:id="rId8"/>
    <sheet name="Gudang" sheetId="9" r:id="rId9"/>
    <sheet name="Sekretaris Lurah" sheetId="10" r:id="rId10"/>
    <sheet name="Ruang Menyusui" sheetId="11" r:id="rId11"/>
    <sheet name="Pojok Bermain Anak" sheetId="12" r:id="rId12"/>
    <sheet name="Pojok Baca" sheetId="13" r:id="rId13"/>
    <sheet name="Ruang Tunggu Pelayanan" sheetId="14" r:id="rId14"/>
    <sheet name="Ruang Pelayanan" sheetId="15" r:id="rId15"/>
    <sheet name="Ruang Staff" sheetId="16" r:id="rId16"/>
    <sheet name="Ruang Rapat" sheetId="17" r:id="rId17"/>
  </sheets>
  <definedNames>
    <definedName name="_xlnm._FilterDatabase" localSheetId="8" hidden="1">Gudang!$A$18:$T$28</definedName>
    <definedName name="_xlnm._FilterDatabase" localSheetId="3" hidden="1">'Kasi Ekobang'!$A$18:$T$21</definedName>
    <definedName name="_xlnm._FilterDatabase" localSheetId="4" hidden="1">'Kasi Kesra'!$A$18:$T$22</definedName>
    <definedName name="_xlnm._FilterDatabase" localSheetId="2" hidden="1">'Kasi Pemerintahan'!$A$18:$T$23</definedName>
    <definedName name="_xlnm._FilterDatabase" localSheetId="1" hidden="1">'KIR  '!$A$18:$T$110</definedName>
    <definedName name="_xlnm._FilterDatabase" localSheetId="12" hidden="1">'Pojok Baca'!$A$18:$T$21</definedName>
    <definedName name="_xlnm._FilterDatabase" localSheetId="11" hidden="1">'Pojok Bermain Anak'!$A$18:$T$22</definedName>
    <definedName name="_xlnm._FilterDatabase" localSheetId="7" hidden="1">'Ruang Arsip'!$A$18:$T$21</definedName>
    <definedName name="_xlnm._FilterDatabase" localSheetId="5" hidden="1">'Ruang Bendahara'!$A$18:$T$22</definedName>
    <definedName name="_xlnm._FilterDatabase" localSheetId="6" hidden="1">'Ruang Lurah'!$A$18:$T$24</definedName>
    <definedName name="_xlnm._FilterDatabase" localSheetId="10" hidden="1">'Ruang Menyusui'!$A$18:$T$22</definedName>
    <definedName name="_xlnm._FilterDatabase" localSheetId="14" hidden="1">'Ruang Pelayanan'!$A$18:$T$28</definedName>
    <definedName name="_xlnm._FilterDatabase" localSheetId="16" hidden="1">'Ruang Rapat'!$A$18:$T$20</definedName>
    <definedName name="_xlnm._FilterDatabase" localSheetId="15" hidden="1">'Ruang Staff'!$A$18:$T$26</definedName>
    <definedName name="_xlnm._FilterDatabase" localSheetId="13" hidden="1">'Ruang Tunggu Pelayanan'!$A$18:$T$24</definedName>
    <definedName name="_xlnm._FilterDatabase" localSheetId="9" hidden="1">'Sekretaris Lurah'!$A$18:$T$26</definedName>
    <definedName name="_xlnm.Print_Area" localSheetId="8">Gudang!$A$1:$Q$39</definedName>
    <definedName name="_xlnm.Print_Area" localSheetId="3">'Kasi Ekobang'!$A$1:$Q$32</definedName>
    <definedName name="_xlnm.Print_Area" localSheetId="4">'Kasi Kesra'!$A$1:$Q$33</definedName>
    <definedName name="_xlnm.Print_Area" localSheetId="2">'Kasi Pemerintahan'!$A$1:$Q$34</definedName>
    <definedName name="_xlnm.Print_Area" localSheetId="1">'KIR  '!$A$1:$Q$122</definedName>
    <definedName name="_xlnm.Print_Area" localSheetId="0">'Nama Ruangan'!$A$1:$F$43</definedName>
    <definedName name="_xlnm.Print_Area" localSheetId="12">'Pojok Baca'!$A$1:$Q$32</definedName>
    <definedName name="_xlnm.Print_Area" localSheetId="11">'Pojok Bermain Anak'!$A$1:$Q$33</definedName>
    <definedName name="_xlnm.Print_Area" localSheetId="7">'Ruang Arsip'!$A$1:$Q$32</definedName>
    <definedName name="_xlnm.Print_Area" localSheetId="5">'Ruang Bendahara'!$A$1:$Q$34</definedName>
    <definedName name="_xlnm.Print_Area" localSheetId="6">'Ruang Lurah'!$A$1:$Q$37</definedName>
    <definedName name="_xlnm.Print_Area" localSheetId="10">'Ruang Menyusui'!$A$1:$Q$33</definedName>
    <definedName name="_xlnm.Print_Area" localSheetId="14">'Ruang Pelayanan'!$A$1:$Q$39</definedName>
    <definedName name="_xlnm.Print_Area" localSheetId="16">'Ruang Rapat'!$A$1:$Q$31</definedName>
    <definedName name="_xlnm.Print_Area" localSheetId="15">'Ruang Staff'!$A$1:$Q$37</definedName>
    <definedName name="_xlnm.Print_Area" localSheetId="13">'Ruang Tunggu Pelayanan'!$A$1:$Q$35</definedName>
    <definedName name="_xlnm.Print_Area" localSheetId="9">'Sekretaris Lurah'!$A$1:$Q$37</definedName>
    <definedName name="_xlnm.Print_Titles" localSheetId="8">Gudang!$9:$17</definedName>
    <definedName name="_xlnm.Print_Titles" localSheetId="3">'Kasi Ekobang'!$9:$17</definedName>
    <definedName name="_xlnm.Print_Titles" localSheetId="4">'Kasi Kesra'!$9:$17</definedName>
    <definedName name="_xlnm.Print_Titles" localSheetId="2">'Kasi Pemerintahan'!$9:$17</definedName>
    <definedName name="_xlnm.Print_Titles" localSheetId="1">'KIR  '!$9:$17</definedName>
    <definedName name="_xlnm.Print_Titles" localSheetId="12">'Pojok Baca'!$9:$17</definedName>
    <definedName name="_xlnm.Print_Titles" localSheetId="11">'Pojok Bermain Anak'!$9:$17</definedName>
    <definedName name="_xlnm.Print_Titles" localSheetId="7">'Ruang Arsip'!$9:$17</definedName>
    <definedName name="_xlnm.Print_Titles" localSheetId="5">'Ruang Bendahara'!$9:$17</definedName>
    <definedName name="_xlnm.Print_Titles" localSheetId="6">'Ruang Lurah'!$9:$17</definedName>
    <definedName name="_xlnm.Print_Titles" localSheetId="10">'Ruang Menyusui'!$9:$17</definedName>
    <definedName name="_xlnm.Print_Titles" localSheetId="14">'Ruang Pelayanan'!$9:$17</definedName>
    <definedName name="_xlnm.Print_Titles" localSheetId="16">'Ruang Rapat'!$9:$17</definedName>
    <definedName name="_xlnm.Print_Titles" localSheetId="15">'Ruang Staff'!$9:$17</definedName>
    <definedName name="_xlnm.Print_Titles" localSheetId="13">'Ruang Tunggu Pelayanan'!$9:$17</definedName>
    <definedName name="_xlnm.Print_Titles" localSheetId="9">'Sekretaris Lurah'!$9:$17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21" l="1"/>
  <c r="A20" i="18"/>
  <c r="A20" i="8"/>
  <c r="A21" i="8" s="1"/>
  <c r="A20" i="7"/>
  <c r="A21" i="7" s="1"/>
  <c r="A22" i="7" s="1"/>
  <c r="A23" i="7" s="1"/>
  <c r="A20" i="5" l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J112" i="5"/>
  <c r="L112" i="5"/>
  <c r="M112" i="5"/>
  <c r="N112" i="5"/>
  <c r="O112" i="5"/>
  <c r="C11" i="3" l="1"/>
  <c r="C37" i="3"/>
  <c r="S112" i="5" l="1"/>
</calcChain>
</file>

<file path=xl/sharedStrings.xml><?xml version="1.0" encoding="utf-8"?>
<sst xmlns="http://schemas.openxmlformats.org/spreadsheetml/2006/main" count="2137" uniqueCount="372">
  <si>
    <t>PEMERINTAH KOTA SAMARINDA</t>
  </si>
  <si>
    <t>Provinsi</t>
  </si>
  <si>
    <t>Kabupaten/Kota</t>
  </si>
  <si>
    <t>Bidang</t>
  </si>
  <si>
    <t>Unit Organisasi</t>
  </si>
  <si>
    <t>Sub Unit organisasi</t>
  </si>
  <si>
    <t>UPB</t>
  </si>
  <si>
    <t>NOMOR</t>
  </si>
  <si>
    <t>SPESIFIKASI BARANG</t>
  </si>
  <si>
    <t>Bahan</t>
  </si>
  <si>
    <t>Asal/Cara Perolehan</t>
  </si>
  <si>
    <t>Tahun Pem-belian</t>
  </si>
  <si>
    <t>Keterangan</t>
  </si>
  <si>
    <t>Urut</t>
  </si>
  <si>
    <t>Kode Barang</t>
  </si>
  <si>
    <t>Register</t>
  </si>
  <si>
    <t>Nama/Jenis Barang</t>
  </si>
  <si>
    <t>Merk/Type</t>
  </si>
  <si>
    <t>No. Sertifikat</t>
  </si>
  <si>
    <t>Bar-ang</t>
  </si>
  <si>
    <t>Harga Satuan</t>
  </si>
  <si>
    <t>Harga</t>
  </si>
  <si>
    <t>No. Pabrik</t>
  </si>
  <si>
    <t>No. Chasis</t>
  </si>
  <si>
    <t>No. Mesin</t>
  </si>
  <si>
    <t>KARTU INVENTARIS RUANGAN</t>
  </si>
  <si>
    <t>TAHUN 2022</t>
  </si>
  <si>
    <t>:  PROVINSI KALIMANTAN TIMUR</t>
  </si>
  <si>
    <t>:  PEMERINTAH KOTA SAMARINDA</t>
  </si>
  <si>
    <t>1.3.2.02.001.004.001</t>
  </si>
  <si>
    <t>1.3.2.10.002.003.003</t>
  </si>
  <si>
    <t>1.3.2.05.001.004.001</t>
  </si>
  <si>
    <t>1.3.2.05.003.001.008</t>
  </si>
  <si>
    <t>1.3.2.10.001.002.001</t>
  </si>
  <si>
    <t>1.3.2.10.001.002.002</t>
  </si>
  <si>
    <t>1.3.2.05.003.003.008</t>
  </si>
  <si>
    <t>Keadaan Barang</t>
  </si>
  <si>
    <t>Baik</t>
  </si>
  <si>
    <t>JUMLAH</t>
  </si>
  <si>
    <t>000001</t>
  </si>
  <si>
    <t>000004</t>
  </si>
  <si>
    <t>000002</t>
  </si>
  <si>
    <t>000003</t>
  </si>
  <si>
    <t>000005</t>
  </si>
  <si>
    <t>000006</t>
  </si>
  <si>
    <t>000007</t>
  </si>
  <si>
    <t>000008</t>
  </si>
  <si>
    <t>Sepeda Motor</t>
  </si>
  <si>
    <t>Printer (Peralatan Personal Komputer)</t>
  </si>
  <si>
    <t>Lemari Besi/Metal</t>
  </si>
  <si>
    <t>Meja Kerja Pegawai Non Struktural</t>
  </si>
  <si>
    <t>P.C Unit</t>
  </si>
  <si>
    <t>Lap Top</t>
  </si>
  <si>
    <t>Kursi Kerja Pegawai Non Struktural</t>
  </si>
  <si>
    <t>-</t>
  </si>
  <si>
    <t>Campuran</t>
  </si>
  <si>
    <t>Kurang Baik</t>
  </si>
  <si>
    <t xml:space="preserve">Rusak Berat </t>
  </si>
  <si>
    <t>Pembelian</t>
  </si>
  <si>
    <t xml:space="preserve">Ruangan </t>
  </si>
  <si>
    <t>Keterangan di Simda BMD</t>
  </si>
  <si>
    <t>Kode Ruangan</t>
  </si>
  <si>
    <t>Nama Ruangan</t>
  </si>
  <si>
    <t>Penanggung Jawab Ruangan</t>
  </si>
  <si>
    <t>NIP</t>
  </si>
  <si>
    <t>Jabatan</t>
  </si>
  <si>
    <t>NAMA RUANGAN</t>
  </si>
  <si>
    <t>Pengurus Barang Pembantu</t>
  </si>
  <si>
    <t>Samarinda, ..............................2022</t>
  </si>
  <si>
    <t>1.3.2.05.002.006.038</t>
  </si>
  <si>
    <t>Dispenser</t>
  </si>
  <si>
    <t>Keadaan Barang Sebelumnya di Simda BMD</t>
  </si>
  <si>
    <t>:  Kecamatan</t>
  </si>
  <si>
    <t>1.3.2.05.001.004.005</t>
  </si>
  <si>
    <t>1.3.2.05.002.006.002</t>
  </si>
  <si>
    <t>000001 s/d 000004</t>
  </si>
  <si>
    <t>000001 s/d 000002</t>
  </si>
  <si>
    <t>Filing Cabinet Besi</t>
  </si>
  <si>
    <t>Televisi</t>
  </si>
  <si>
    <t>1.3.2.05.002.004.006</t>
  </si>
  <si>
    <t>Kipas Angin</t>
  </si>
  <si>
    <t>Mengetahui</t>
  </si>
  <si>
    <t>1.3.2.05.002.006.012</t>
  </si>
  <si>
    <t>Wireless</t>
  </si>
  <si>
    <t>1.3.2.05.001.002.010</t>
  </si>
  <si>
    <t>1.3.2.05.002.004.003</t>
  </si>
  <si>
    <t>1.3.2.05.003.001.006</t>
  </si>
  <si>
    <t>Mesin Absen (Time Recorder)</t>
  </si>
  <si>
    <t>A.C. Window</t>
  </si>
  <si>
    <t>Meja Kerja Pejabat Eselon IV</t>
  </si>
  <si>
    <t>…………………………..</t>
  </si>
  <si>
    <t>NIP……………………..</t>
  </si>
  <si>
    <t>…………………………….</t>
  </si>
  <si>
    <t>NIP. ……………………</t>
  </si>
  <si>
    <t>1.3.2.05.003.003.006</t>
  </si>
  <si>
    <t>1.3.2.05.001.005.012</t>
  </si>
  <si>
    <t>1.3.2.05.002.001.003</t>
  </si>
  <si>
    <t>1.3.2.05.001.005.043</t>
  </si>
  <si>
    <t>000010</t>
  </si>
  <si>
    <t>000004 s/d 000005</t>
  </si>
  <si>
    <t>000009</t>
  </si>
  <si>
    <t>000002 s/d 000003</t>
  </si>
  <si>
    <t>000007 s/d 000008</t>
  </si>
  <si>
    <t>Kursi Kerja Pejabat Eselon IV</t>
  </si>
  <si>
    <t>Mesin Absensi</t>
  </si>
  <si>
    <t>Kursi Besi/Metal</t>
  </si>
  <si>
    <t>LCD Projector/Infocus</t>
  </si>
  <si>
    <t>Brother</t>
  </si>
  <si>
    <t>BROTHER</t>
  </si>
  <si>
    <t>EPSON</t>
  </si>
  <si>
    <t>CAMPURAN</t>
  </si>
  <si>
    <t>BESI</t>
  </si>
  <si>
    <t>campuran</t>
  </si>
  <si>
    <t>Rusak Berat</t>
  </si>
  <si>
    <t>1.3.3.01.001.001.001</t>
  </si>
  <si>
    <t>1.3.2.05.002.006.036</t>
  </si>
  <si>
    <t>1.3.2.05.001.001.002</t>
  </si>
  <si>
    <t>1.3.2.06.002.001.010</t>
  </si>
  <si>
    <t>1.3.2.05.002.001.002</t>
  </si>
  <si>
    <t>1.3.2.05.002.006.013</t>
  </si>
  <si>
    <t>1.3.2.15.004.005.006</t>
  </si>
  <si>
    <t>000003 s/d 000004</t>
  </si>
  <si>
    <t>Bangunan Gedung Kantor Permanen</t>
  </si>
  <si>
    <t>Tangga Aluminium</t>
  </si>
  <si>
    <t>Mesin Ketik Manual Standard (14-16 Inci)</t>
  </si>
  <si>
    <t>Facsimile</t>
  </si>
  <si>
    <t>Meja Kerja Kayu</t>
  </si>
  <si>
    <t>Megaphone</t>
  </si>
  <si>
    <t>Air Conditioning (AC)</t>
  </si>
  <si>
    <t>MODENA / LIBERD- DD 16</t>
  </si>
  <si>
    <t>LG</t>
  </si>
  <si>
    <t>Beton</t>
  </si>
  <si>
    <t>KAYU</t>
  </si>
  <si>
    <t>Tanah, bangunan, jalan ,drainase diisi alamat lengkap</t>
  </si>
  <si>
    <t>:  Kecamatan Sungai Kunjang</t>
  </si>
  <si>
    <t>1.3.2.05.002.006.069</t>
  </si>
  <si>
    <t>1.3.4.01.001.005.001</t>
  </si>
  <si>
    <t>Lampu</t>
  </si>
  <si>
    <t>Jalan Desa</t>
  </si>
  <si>
    <t>Plastik</t>
  </si>
  <si>
    <t>PLASTIK</t>
  </si>
  <si>
    <t>contoh pengisian</t>
  </si>
  <si>
    <t>Kendaraan Dinas diisi Pemegang Kendaraan</t>
  </si>
  <si>
    <t>1.3.2.05.002.001.029</t>
  </si>
  <si>
    <t>1.3.2.05.002.001.031</t>
  </si>
  <si>
    <t>Kursi Fiber Glas/Plastik</t>
  </si>
  <si>
    <t>Kursi Tamu</t>
  </si>
  <si>
    <t>EPSON / L3110</t>
  </si>
  <si>
    <t>Ruang Lurah</t>
  </si>
  <si>
    <t>:  Kelurahan Loa Buah</t>
  </si>
  <si>
    <t>1.3.3.01.001.009.001</t>
  </si>
  <si>
    <t>1.3.3.01.002.002.005</t>
  </si>
  <si>
    <t>1.3.1.01.003.017.001</t>
  </si>
  <si>
    <t>1.3.2.02.001.006.006</t>
  </si>
  <si>
    <t>1.3.3.01.002.003.001</t>
  </si>
  <si>
    <t>1.3.2.02.001.006.001</t>
  </si>
  <si>
    <t>1.3.2.05.001.005.005</t>
  </si>
  <si>
    <t>1.3.2.05.001.005.077</t>
  </si>
  <si>
    <t>1.3.2.10.002.001.006</t>
  </si>
  <si>
    <t>1.3.4.02.004.004.002</t>
  </si>
  <si>
    <t>1.3.2.06.002.001.004</t>
  </si>
  <si>
    <t>1.3.4.01.001.003.004</t>
  </si>
  <si>
    <t>1.3.2.06.001.002.126</t>
  </si>
  <si>
    <t>1.3.1.01.002.002.002</t>
  </si>
  <si>
    <t>1.3.2.05.002.006.059</t>
  </si>
  <si>
    <t>1.3.2.05.002.002.001</t>
  </si>
  <si>
    <t>000007 s/d 000013</t>
  </si>
  <si>
    <t>000006 s/d 000010</t>
  </si>
  <si>
    <t>Bangunan Gedung Pertemuan Permanen</t>
  </si>
  <si>
    <t>Rumah Negara Golongan II Tipe B Semi Permanen</t>
  </si>
  <si>
    <t>Tanah Kampung</t>
  </si>
  <si>
    <t>Mobil Tangki Air</t>
  </si>
  <si>
    <t>Rumah Negara Golongan III Tipe A Permanen</t>
  </si>
  <si>
    <t>Mobil Ambulance</t>
  </si>
  <si>
    <t>White Board</t>
  </si>
  <si>
    <t>Papan Pengumuman</t>
  </si>
  <si>
    <t>CPU (Peralatan Mainframe)</t>
  </si>
  <si>
    <t>Saluran Drainage</t>
  </si>
  <si>
    <t>Telephone Mobile</t>
  </si>
  <si>
    <t>Jalan Kabupaten Bernilai Strategis Kabupaten</t>
  </si>
  <si>
    <t>Camera Digital</t>
  </si>
  <si>
    <t>Tanah Kosong Yang Sudah Diperuntukkan</t>
  </si>
  <si>
    <t>Gordyin/Kray</t>
  </si>
  <si>
    <t>Jam Mekanis</t>
  </si>
  <si>
    <t>HONDA / HONDA WINS</t>
  </si>
  <si>
    <t>HONDA KIRANA</t>
  </si>
  <si>
    <t>ISUZU</t>
  </si>
  <si>
    <t>TOYOTA</t>
  </si>
  <si>
    <t>MASPION</t>
  </si>
  <si>
    <t>SOLID</t>
  </si>
  <si>
    <t>CHITOSE</t>
  </si>
  <si>
    <t>NAPOLLY</t>
  </si>
  <si>
    <t>ACER</t>
  </si>
  <si>
    <t>NUSANTARA</t>
  </si>
  <si>
    <t>LG SIM X</t>
  </si>
  <si>
    <t>YAMAHA MX</t>
  </si>
  <si>
    <t>TOA / DOUBLE MIC</t>
  </si>
  <si>
    <t>EPSON / EPSON LX-300</t>
  </si>
  <si>
    <t>Brother / 2 Pintu</t>
  </si>
  <si>
    <t>VIP / 4  rak</t>
  </si>
  <si>
    <t>Lenovo</t>
  </si>
  <si>
    <t>SIMBADDA / INTEL PENTIUM</t>
  </si>
  <si>
    <t>yamaha / jupiter MX AT CW</t>
  </si>
  <si>
    <t>OLIVETI</t>
  </si>
  <si>
    <t>TIGER</t>
  </si>
  <si>
    <t>SECURE / TUNGGAL</t>
  </si>
  <si>
    <t>FRONTLINE</t>
  </si>
  <si>
    <t>TANGGA SEDANG</t>
  </si>
  <si>
    <t>PANASONIC KX-FP206</t>
  </si>
  <si>
    <t>AXIO</t>
  </si>
  <si>
    <t xml:space="preserve"> PANASONIC / TUNGGAL</t>
  </si>
  <si>
    <t>CANON</t>
  </si>
  <si>
    <t>LENOVO / IP320-14IKBN</t>
  </si>
  <si>
    <t>Lokal / Meja Tamu Lurah</t>
  </si>
  <si>
    <t>Lokal / Meja Lurah 1 biro</t>
  </si>
  <si>
    <t>LENOVO / PC AIO</t>
  </si>
  <si>
    <t>SECURE / SE-2i COL-TUR</t>
  </si>
  <si>
    <t>SAMSUNG / HANDPHONE A205 4GB/64GB</t>
  </si>
  <si>
    <t>LENOVO / PC AIO 520 CORE i3-7020J</t>
  </si>
  <si>
    <t>ASUS / X407MH N400, 4G500</t>
  </si>
  <si>
    <t>EPSON / LQ115</t>
  </si>
  <si>
    <t>PANASONIC / 1 PK CSZN9WKP</t>
  </si>
  <si>
    <t>LUMENS XGA HDMI / IN114xv 3600</t>
  </si>
  <si>
    <t>TOA ZR-2015S 15 w+sirine / ZR-2015S 15 w+sirine</t>
  </si>
  <si>
    <t>Canon / EOS 850D</t>
  </si>
  <si>
    <t>MSI / GF63-10S CSR i5-10200H, 8G,512G,GTX 1650-4G</t>
  </si>
  <si>
    <t>CANON / INK TANK G4010 PSCFW ADF</t>
  </si>
  <si>
    <t>PIXMA 287</t>
  </si>
  <si>
    <t>MHIHABD182KD38174_x000D_HABB-1038174</t>
  </si>
  <si>
    <t>MHIJB31142K000453JB_x000D_31E-1000556</t>
  </si>
  <si>
    <t>MHIBABJIX3K002937_x000D_HABDE-1003077</t>
  </si>
  <si>
    <t>MHCNK66LY4004830_x000D_WOO-4830</t>
  </si>
  <si>
    <t>MHF31KF60500444_x000D_677K-0809956</t>
  </si>
  <si>
    <t>MH31S70069K559473_x000D_1S7-559541</t>
  </si>
  <si>
    <t>2013_x000D_MH1355SOO4DK115082_x000D_55S-115055</t>
  </si>
  <si>
    <t>K3N0GR09V064139</t>
  </si>
  <si>
    <t>SPPT No.593.21/45/II/2020</t>
  </si>
  <si>
    <t>Sertifikat HGB No.126</t>
  </si>
  <si>
    <t>BESI PLASTIK</t>
  </si>
  <si>
    <t>KAYU PLYWOOD</t>
  </si>
  <si>
    <t>MIKAWOOD</t>
  </si>
  <si>
    <t>ALUMINIUM PLASTIK</t>
  </si>
  <si>
    <t>BESI DAN PLASTIK</t>
  </si>
  <si>
    <t>BESI KAIN</t>
  </si>
  <si>
    <t>PLASTIK ALUMINIUM</t>
  </si>
  <si>
    <t>Besi/ Metal</t>
  </si>
  <si>
    <t>Plastik/ aluminium</t>
  </si>
  <si>
    <t>PLASTIK/ BESI</t>
  </si>
  <si>
    <t>BESI/ ALUMINIUM</t>
  </si>
  <si>
    <t>plastik</t>
  </si>
  <si>
    <t>ALUMINIUM</t>
  </si>
  <si>
    <t>PLASTIK/ FIBER</t>
  </si>
  <si>
    <t>Lurah Loa Buah</t>
  </si>
  <si>
    <t>H.M. Ridzkani Masykoer, A.Md</t>
  </si>
  <si>
    <t>NIP. 196506051988111005</t>
  </si>
  <si>
    <t>Yusni</t>
  </si>
  <si>
    <t>NIP. 196411012007011025</t>
  </si>
  <si>
    <t>Budi Hartono, S.Sos</t>
  </si>
  <si>
    <t>197512162000121002</t>
  </si>
  <si>
    <t>196506051988111005</t>
  </si>
  <si>
    <t xml:space="preserve">196606191986011001	</t>
  </si>
  <si>
    <t>196807262009012001</t>
  </si>
  <si>
    <t>197911282010011008</t>
  </si>
  <si>
    <t>Juli Rosita, S.Sos</t>
  </si>
  <si>
    <t>Suyoto, S.Sos</t>
  </si>
  <si>
    <t>H. Noviansyah, SE</t>
  </si>
  <si>
    <t>Kasi. Pemerintahan</t>
  </si>
  <si>
    <t>Kasi. Kesra</t>
  </si>
  <si>
    <t>Kasi. Ekobang</t>
  </si>
  <si>
    <t>Lurah</t>
  </si>
  <si>
    <t>Sekretaris Kelurahan</t>
  </si>
  <si>
    <t>Ruang Sekretaris</t>
  </si>
  <si>
    <t>Ruang Kasi. Pemerintahan</t>
  </si>
  <si>
    <t>Ruang Kasi. Kesra</t>
  </si>
  <si>
    <t>Ruang Kasi. Ekobang</t>
  </si>
  <si>
    <t>Ruang Bendahara</t>
  </si>
  <si>
    <t>Akhmat Tarmiji</t>
  </si>
  <si>
    <t>196803172007011025</t>
  </si>
  <si>
    <t>Pengadministrasi Keuangan</t>
  </si>
  <si>
    <t>Ruang Staff Pemerintahan</t>
  </si>
  <si>
    <t>Yusriati Latief</t>
  </si>
  <si>
    <t>196604032000122003</t>
  </si>
  <si>
    <t>Staff Pemerintahan</t>
  </si>
  <si>
    <t>WC 1</t>
  </si>
  <si>
    <t>WC 2</t>
  </si>
  <si>
    <t>Gudang</t>
  </si>
  <si>
    <t>Ruang Menyusui</t>
  </si>
  <si>
    <t>Ruang Rapat</t>
  </si>
  <si>
    <t>Front Office</t>
  </si>
  <si>
    <t>Pojok Baca</t>
  </si>
  <si>
    <t>Samarinda, 18 Juli 2022</t>
  </si>
  <si>
    <t xml:space="preserve">Dapur Cuci </t>
  </si>
  <si>
    <t>Dapur Masak</t>
  </si>
  <si>
    <t>Pojok Anak</t>
  </si>
  <si>
    <t>Arsip</t>
  </si>
  <si>
    <t xml:space="preserve">Ruang Staff </t>
  </si>
  <si>
    <t>Meja</t>
  </si>
  <si>
    <t>Kayu</t>
  </si>
  <si>
    <t>Kursi</t>
  </si>
  <si>
    <t xml:space="preserve">Besi  </t>
  </si>
  <si>
    <t>Filling Kabinet</t>
  </si>
  <si>
    <t>Nusantara</t>
  </si>
  <si>
    <t>Alumunium</t>
  </si>
  <si>
    <t>Maspion</t>
  </si>
  <si>
    <t>Kursi Plastik</t>
  </si>
  <si>
    <t>Olymplast</t>
  </si>
  <si>
    <t>P</t>
  </si>
  <si>
    <t>Samarinda, 11 Agustus 2022</t>
  </si>
  <si>
    <t>Lemari Arsip</t>
  </si>
  <si>
    <t>Tempat File</t>
  </si>
  <si>
    <t>Mic Wireless</t>
  </si>
  <si>
    <t>Ruang Arsip</t>
  </si>
  <si>
    <t>Monitor</t>
  </si>
  <si>
    <t>Printer</t>
  </si>
  <si>
    <t>Alat Semprot</t>
  </si>
  <si>
    <t>Komputer</t>
  </si>
  <si>
    <t>Generator Listrik</t>
  </si>
  <si>
    <t>Sekop</t>
  </si>
  <si>
    <t>Cangkul</t>
  </si>
  <si>
    <t>Sapu</t>
  </si>
  <si>
    <t>Mesin Potong Rumput</t>
  </si>
  <si>
    <t>AC</t>
  </si>
  <si>
    <t>Rak File</t>
  </si>
  <si>
    <t>Papan Informasi</t>
  </si>
  <si>
    <t>Kain Hiasan Dinding</t>
  </si>
  <si>
    <t>Secure Line</t>
  </si>
  <si>
    <t>Gabus</t>
  </si>
  <si>
    <t>Kain</t>
  </si>
  <si>
    <t>Sekretariss Lurah</t>
  </si>
  <si>
    <t>Sofa</t>
  </si>
  <si>
    <t>Wastafel</t>
  </si>
  <si>
    <t>Wastafel Mobile</t>
  </si>
  <si>
    <t xml:space="preserve">Tirai </t>
  </si>
  <si>
    <t>Kayu Kaca</t>
  </si>
  <si>
    <t>Sumbangan KKN Unmul</t>
  </si>
  <si>
    <t>Perosotan</t>
  </si>
  <si>
    <t>Alas Lantai</t>
  </si>
  <si>
    <t>Set Mainan</t>
  </si>
  <si>
    <t>Papan Peraturan Bermain</t>
  </si>
  <si>
    <t>Matras Puzzle</t>
  </si>
  <si>
    <t>PVC</t>
  </si>
  <si>
    <t>Rutin</t>
  </si>
  <si>
    <t>Pojok Bermain Anak</t>
  </si>
  <si>
    <t>Rak Buku</t>
  </si>
  <si>
    <t>Besi</t>
  </si>
  <si>
    <t>Buku Baca</t>
  </si>
  <si>
    <t>Kursi Tunggu</t>
  </si>
  <si>
    <t>Banner Informasi</t>
  </si>
  <si>
    <t>Meja Pengaduan</t>
  </si>
  <si>
    <t>Meja Babinsa dan Bhabinkamtibmas</t>
  </si>
  <si>
    <t>Ruang Tunggu Pelayanan</t>
  </si>
  <si>
    <t>Meja Panjang</t>
  </si>
  <si>
    <t>Modem</t>
  </si>
  <si>
    <t>Brother dan Epson</t>
  </si>
  <si>
    <t>Pesawat Telepon</t>
  </si>
  <si>
    <t>Bak Sampah</t>
  </si>
  <si>
    <t>Nama Meja</t>
  </si>
  <si>
    <t>Ruang Pelayanan</t>
  </si>
  <si>
    <t xml:space="preserve">                                                                                                                                                                                        </t>
  </si>
  <si>
    <t>Ruang Staff</t>
  </si>
  <si>
    <t>TV</t>
  </si>
  <si>
    <t>Mesin Ketik</t>
  </si>
  <si>
    <t>Lemari</t>
  </si>
  <si>
    <t>Scan Absen</t>
  </si>
  <si>
    <t>Absen Finger</t>
  </si>
  <si>
    <t xml:space="preserve">Meja </t>
  </si>
  <si>
    <t>Plastik Besi</t>
  </si>
  <si>
    <t>Miyako</t>
  </si>
  <si>
    <t>Epsom</t>
  </si>
  <si>
    <t>Jam Dinding</t>
  </si>
  <si>
    <t>Kasi Ekobang</t>
  </si>
  <si>
    <t>Kasi Kesra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</si>
</sst>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1"/>
      <name val="Cambria"/>
      <family val="1"/>
      <scheme val="major"/>
    </font>
    <font>
      <sz val="15"/>
      <name val="Cambria"/>
      <family val="1"/>
      <scheme val="major"/>
    </font>
    <font>
      <b/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8"/>
      <color indexed="8"/>
      <name val="Tahoma"/>
      <family val="2"/>
    </font>
    <font>
      <sz val="8"/>
      <name val="Calibri"/>
      <family val="2"/>
      <scheme val="minor"/>
    </font>
    <font>
      <sz val="11"/>
      <color rgb="FF333333"/>
      <name val="Cambria"/>
      <family val="1"/>
      <scheme val="major"/>
    </font>
    <font>
      <sz val="10"/>
      <name val="Wingdings 2"/>
      <family val="1"/>
      <charset val="2"/>
    </font>
    <font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/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4" fontId="9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top" readingOrder="1"/>
    </xf>
    <xf numFmtId="0" fontId="11" fillId="0" borderId="8" xfId="0" applyFont="1" applyBorder="1" applyAlignment="1">
      <alignment vertical="top"/>
    </xf>
    <xf numFmtId="0" fontId="7" fillId="0" borderId="0" xfId="0" applyFont="1" applyAlignment="1">
      <alignment horizontal="center" vertical="top" readingOrder="1"/>
    </xf>
    <xf numFmtId="0" fontId="7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14" fillId="0" borderId="0" xfId="0" applyFont="1"/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8" xfId="0" applyFont="1" applyFill="1" applyBorder="1" applyAlignment="1">
      <alignment vertical="top"/>
    </xf>
    <xf numFmtId="164" fontId="5" fillId="0" borderId="8" xfId="1" applyFont="1" applyFill="1" applyBorder="1" applyAlignment="1">
      <alignment vertical="top"/>
    </xf>
    <xf numFmtId="0" fontId="5" fillId="0" borderId="9" xfId="0" applyFont="1" applyFill="1" applyBorder="1"/>
    <xf numFmtId="164" fontId="9" fillId="0" borderId="12" xfId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43" fontId="7" fillId="0" borderId="0" xfId="2" applyFont="1" applyFill="1"/>
    <xf numFmtId="43" fontId="7" fillId="0" borderId="0" xfId="0" applyNumberFormat="1" applyFont="1" applyFill="1"/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top"/>
    </xf>
    <xf numFmtId="0" fontId="16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5" fillId="0" borderId="8" xfId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628650</xdr:colOff>
      <xdr:row>3</xdr:row>
      <xdr:rowOff>171450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838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9368DF8D-948C-49C2-BCB8-2BF1E50C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22A3B579-3F7D-4107-B004-2D1CE5E71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C273A9C1-1BD6-4646-8697-0766DBEE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A1A1E0DA-1F7E-4F02-BBA2-5F17BD250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6E50B08A-B886-4B80-8505-030602B3C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999FF436-6D46-48EC-AC08-4FB83082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D78FAB9B-9F46-41C1-94C9-B07C4AB9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67852473-4844-4460-88C5-94113056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477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4EE790F9-A9B3-4E80-9CDE-E86B39A06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4147FB6F-E49A-48DD-8418-BF51220F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2D173C27-EF2C-4F2F-93AA-E17E50C0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EFE4628E-4885-495C-81CA-FFFA75A6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3A569EA2-CEC7-4602-A564-E91ECDE8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F9372D76-3C52-4F13-8518-8ABEB8BF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18D877B9-1908-45B6-BF84-7241D0D3B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55345" cy="8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56"/>
  <sheetViews>
    <sheetView topLeftCell="A7" zoomScale="85" zoomScaleNormal="85" workbookViewId="0">
      <selection activeCell="C29" sqref="C29"/>
    </sheetView>
  </sheetViews>
  <sheetFormatPr defaultColWidth="9.33203125" defaultRowHeight="13.8" x14ac:dyDescent="0.25"/>
  <cols>
    <col min="1" max="1" width="5.5546875" style="1" customWidth="1"/>
    <col min="2" max="2" width="18" style="1" customWidth="1"/>
    <col min="3" max="3" width="26.5546875" style="1" customWidth="1"/>
    <col min="4" max="4" width="28.5546875" style="1" customWidth="1"/>
    <col min="5" max="5" width="26.44140625" style="1" customWidth="1"/>
    <col min="6" max="6" width="26.33203125" style="1" customWidth="1"/>
    <col min="7" max="16384" width="9.33203125" style="1"/>
  </cols>
  <sheetData>
    <row r="1" spans="1:28" ht="20.100000000000001" customHeight="1" x14ac:dyDescent="0.35">
      <c r="A1" s="71" t="s">
        <v>0</v>
      </c>
      <c r="B1" s="71"/>
      <c r="C1" s="71"/>
      <c r="D1" s="71"/>
      <c r="E1" s="71"/>
      <c r="F1" s="71"/>
    </row>
    <row r="2" spans="1:28" ht="20.100000000000001" customHeight="1" x14ac:dyDescent="0.35">
      <c r="A2" s="71" t="s">
        <v>66</v>
      </c>
      <c r="B2" s="71"/>
      <c r="C2" s="71"/>
      <c r="D2" s="71"/>
      <c r="E2" s="71"/>
      <c r="F2" s="71"/>
    </row>
    <row r="3" spans="1:28" ht="20.100000000000001" customHeight="1" x14ac:dyDescent="0.3">
      <c r="A3" s="73" t="s">
        <v>26</v>
      </c>
      <c r="B3" s="73"/>
      <c r="C3" s="73"/>
      <c r="D3" s="73"/>
      <c r="E3" s="73"/>
      <c r="F3" s="73"/>
    </row>
    <row r="6" spans="1:28" x14ac:dyDescent="0.25">
      <c r="A6" s="1" t="s">
        <v>1</v>
      </c>
      <c r="C6" s="1" t="s">
        <v>27</v>
      </c>
    </row>
    <row r="7" spans="1:28" x14ac:dyDescent="0.25">
      <c r="A7" s="1" t="s">
        <v>2</v>
      </c>
      <c r="C7" s="1" t="s">
        <v>28</v>
      </c>
    </row>
    <row r="8" spans="1:28" x14ac:dyDescent="0.25">
      <c r="A8" s="1" t="s">
        <v>3</v>
      </c>
      <c r="C8" s="1" t="s">
        <v>72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8" x14ac:dyDescent="0.25">
      <c r="A9" s="1" t="s">
        <v>4</v>
      </c>
      <c r="C9" s="1" t="s">
        <v>134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8" ht="14.4" x14ac:dyDescent="0.25">
      <c r="A10" s="1" t="s">
        <v>5</v>
      </c>
      <c r="C10" s="1" t="s">
        <v>134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39"/>
      <c r="W10" s="39"/>
      <c r="X10" s="39"/>
      <c r="Y10" s="39"/>
      <c r="Z10" s="39"/>
      <c r="AA10" s="39"/>
      <c r="AB10" s="39"/>
    </row>
    <row r="11" spans="1:28" ht="14.4" x14ac:dyDescent="0.25">
      <c r="A11" s="1" t="s">
        <v>6</v>
      </c>
      <c r="C11" s="1" t="str">
        <f>'KIR  '!C10</f>
        <v>:  Kelurahan Loa Buah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39"/>
      <c r="W11" s="39"/>
      <c r="X11" s="39"/>
      <c r="Y11" s="39"/>
      <c r="Z11" s="39"/>
      <c r="AA11" s="39"/>
      <c r="AB11" s="39"/>
    </row>
    <row r="12" spans="1:28" ht="14.4" thickBot="1" x14ac:dyDescent="0.3"/>
    <row r="13" spans="1:28" s="26" customFormat="1" ht="25.5" customHeight="1" thickTop="1" x14ac:dyDescent="0.3">
      <c r="A13" s="25" t="s">
        <v>13</v>
      </c>
      <c r="B13" s="25" t="s">
        <v>61</v>
      </c>
      <c r="C13" s="25" t="s">
        <v>62</v>
      </c>
      <c r="D13" s="25" t="s">
        <v>63</v>
      </c>
      <c r="E13" s="27" t="s">
        <v>64</v>
      </c>
      <c r="F13" s="25" t="s">
        <v>65</v>
      </c>
    </row>
    <row r="14" spans="1:28" s="2" customFormat="1" ht="15" customHeight="1" x14ac:dyDescent="0.3">
      <c r="A14" s="59">
        <v>1</v>
      </c>
      <c r="B14" s="59">
        <v>2</v>
      </c>
      <c r="C14" s="59">
        <v>3</v>
      </c>
      <c r="D14" s="59">
        <v>4</v>
      </c>
      <c r="E14" s="60">
        <v>5</v>
      </c>
      <c r="F14" s="59">
        <v>6</v>
      </c>
    </row>
    <row r="15" spans="1:28" ht="21" customHeight="1" x14ac:dyDescent="0.25">
      <c r="A15" s="65">
        <v>1</v>
      </c>
      <c r="B15" s="61">
        <v>1</v>
      </c>
      <c r="C15" s="62" t="s">
        <v>148</v>
      </c>
      <c r="D15" s="63" t="s">
        <v>253</v>
      </c>
      <c r="E15" s="64" t="s">
        <v>259</v>
      </c>
      <c r="F15" s="62" t="s">
        <v>269</v>
      </c>
      <c r="H15" s="38"/>
    </row>
    <row r="16" spans="1:28" ht="21" customHeight="1" x14ac:dyDescent="0.25">
      <c r="A16" s="65">
        <v>2</v>
      </c>
      <c r="B16" s="65">
        <v>2</v>
      </c>
      <c r="C16" s="62" t="s">
        <v>271</v>
      </c>
      <c r="D16" s="62" t="s">
        <v>257</v>
      </c>
      <c r="E16" s="66" t="s">
        <v>258</v>
      </c>
      <c r="F16" s="62" t="s">
        <v>270</v>
      </c>
    </row>
    <row r="17" spans="1:6" ht="21" customHeight="1" x14ac:dyDescent="0.25">
      <c r="A17" s="65">
        <v>3</v>
      </c>
      <c r="B17" s="61">
        <v>3</v>
      </c>
      <c r="C17" s="67" t="s">
        <v>272</v>
      </c>
      <c r="D17" s="62" t="s">
        <v>264</v>
      </c>
      <c r="E17" s="66" t="s">
        <v>260</v>
      </c>
      <c r="F17" s="67" t="s">
        <v>266</v>
      </c>
    </row>
    <row r="18" spans="1:6" ht="21" customHeight="1" x14ac:dyDescent="0.25">
      <c r="A18" s="65">
        <v>4</v>
      </c>
      <c r="B18" s="65">
        <v>4</v>
      </c>
      <c r="C18" s="62" t="s">
        <v>273</v>
      </c>
      <c r="D18" s="62" t="s">
        <v>263</v>
      </c>
      <c r="E18" s="66" t="s">
        <v>261</v>
      </c>
      <c r="F18" s="62" t="s">
        <v>267</v>
      </c>
    </row>
    <row r="19" spans="1:6" ht="21" customHeight="1" x14ac:dyDescent="0.25">
      <c r="A19" s="65">
        <v>5</v>
      </c>
      <c r="B19" s="61">
        <v>5</v>
      </c>
      <c r="C19" s="62" t="s">
        <v>274</v>
      </c>
      <c r="D19" s="62" t="s">
        <v>265</v>
      </c>
      <c r="E19" s="66" t="s">
        <v>262</v>
      </c>
      <c r="F19" s="62" t="s">
        <v>268</v>
      </c>
    </row>
    <row r="20" spans="1:6" ht="21" customHeight="1" x14ac:dyDescent="0.25">
      <c r="A20" s="65">
        <v>6</v>
      </c>
      <c r="B20" s="65">
        <v>6</v>
      </c>
      <c r="C20" s="68" t="s">
        <v>275</v>
      </c>
      <c r="D20" s="68" t="s">
        <v>276</v>
      </c>
      <c r="E20" s="66" t="s">
        <v>277</v>
      </c>
      <c r="F20" s="68" t="s">
        <v>278</v>
      </c>
    </row>
    <row r="21" spans="1:6" ht="21" customHeight="1" x14ac:dyDescent="0.25">
      <c r="A21" s="65">
        <v>7</v>
      </c>
      <c r="B21" s="61">
        <v>7</v>
      </c>
      <c r="C21" s="68" t="s">
        <v>279</v>
      </c>
      <c r="D21" s="68" t="s">
        <v>280</v>
      </c>
      <c r="E21" s="66" t="s">
        <v>281</v>
      </c>
      <c r="F21" s="68" t="s">
        <v>282</v>
      </c>
    </row>
    <row r="22" spans="1:6" ht="21" customHeight="1" x14ac:dyDescent="0.25">
      <c r="A22" s="65">
        <v>8</v>
      </c>
      <c r="B22" s="65">
        <v>8</v>
      </c>
      <c r="C22" s="68" t="s">
        <v>291</v>
      </c>
      <c r="D22" s="62" t="s">
        <v>257</v>
      </c>
      <c r="E22" s="66" t="s">
        <v>258</v>
      </c>
      <c r="F22" s="62" t="s">
        <v>270</v>
      </c>
    </row>
    <row r="23" spans="1:6" ht="21" customHeight="1" x14ac:dyDescent="0.25">
      <c r="A23" s="65">
        <v>9</v>
      </c>
      <c r="B23" s="61">
        <v>9</v>
      </c>
      <c r="C23" s="68" t="s">
        <v>292</v>
      </c>
      <c r="D23" s="62" t="s">
        <v>257</v>
      </c>
      <c r="E23" s="66" t="s">
        <v>258</v>
      </c>
      <c r="F23" s="62" t="s">
        <v>270</v>
      </c>
    </row>
    <row r="24" spans="1:6" ht="21" customHeight="1" x14ac:dyDescent="0.25">
      <c r="A24" s="65">
        <v>10</v>
      </c>
      <c r="B24" s="65">
        <v>10</v>
      </c>
      <c r="C24" s="68" t="s">
        <v>283</v>
      </c>
      <c r="D24" s="62" t="s">
        <v>257</v>
      </c>
      <c r="E24" s="66" t="s">
        <v>258</v>
      </c>
      <c r="F24" s="62" t="s">
        <v>270</v>
      </c>
    </row>
    <row r="25" spans="1:6" ht="21" customHeight="1" x14ac:dyDescent="0.25">
      <c r="A25" s="65">
        <v>11</v>
      </c>
      <c r="B25" s="61">
        <v>11</v>
      </c>
      <c r="C25" s="68" t="s">
        <v>284</v>
      </c>
      <c r="D25" s="62" t="s">
        <v>257</v>
      </c>
      <c r="E25" s="66" t="s">
        <v>258</v>
      </c>
      <c r="F25" s="62" t="s">
        <v>270</v>
      </c>
    </row>
    <row r="26" spans="1:6" ht="21" customHeight="1" x14ac:dyDescent="0.25">
      <c r="A26" s="65">
        <v>12</v>
      </c>
      <c r="B26" s="65">
        <v>12</v>
      </c>
      <c r="C26" s="68" t="s">
        <v>294</v>
      </c>
      <c r="D26" s="62" t="s">
        <v>257</v>
      </c>
      <c r="E26" s="66" t="s">
        <v>258</v>
      </c>
      <c r="F26" s="62" t="s">
        <v>270</v>
      </c>
    </row>
    <row r="27" spans="1:6" ht="21" customHeight="1" x14ac:dyDescent="0.25">
      <c r="A27" s="65">
        <v>13</v>
      </c>
      <c r="B27" s="61">
        <v>13</v>
      </c>
      <c r="C27" s="68" t="s">
        <v>285</v>
      </c>
      <c r="D27" s="62" t="s">
        <v>257</v>
      </c>
      <c r="E27" s="66" t="s">
        <v>258</v>
      </c>
      <c r="F27" s="62" t="s">
        <v>270</v>
      </c>
    </row>
    <row r="28" spans="1:6" ht="21" customHeight="1" x14ac:dyDescent="0.25">
      <c r="A28" s="65">
        <v>14</v>
      </c>
      <c r="B28" s="65">
        <v>14</v>
      </c>
      <c r="C28" s="68" t="s">
        <v>286</v>
      </c>
      <c r="D28" s="62" t="s">
        <v>257</v>
      </c>
      <c r="E28" s="66" t="s">
        <v>258</v>
      </c>
      <c r="F28" s="62" t="s">
        <v>270</v>
      </c>
    </row>
    <row r="29" spans="1:6" ht="21" customHeight="1" x14ac:dyDescent="0.25">
      <c r="A29" s="65">
        <v>15</v>
      </c>
      <c r="B29" s="61">
        <v>15</v>
      </c>
      <c r="C29" s="68" t="s">
        <v>293</v>
      </c>
      <c r="D29" s="62" t="s">
        <v>257</v>
      </c>
      <c r="E29" s="66" t="s">
        <v>258</v>
      </c>
      <c r="F29" s="62" t="s">
        <v>270</v>
      </c>
    </row>
    <row r="30" spans="1:6" ht="21" customHeight="1" x14ac:dyDescent="0.25">
      <c r="A30" s="65">
        <v>16</v>
      </c>
      <c r="B30" s="65">
        <v>16</v>
      </c>
      <c r="C30" s="68" t="s">
        <v>289</v>
      </c>
      <c r="D30" s="62" t="s">
        <v>257</v>
      </c>
      <c r="E30" s="66" t="s">
        <v>258</v>
      </c>
      <c r="F30" s="62" t="s">
        <v>270</v>
      </c>
    </row>
    <row r="31" spans="1:6" ht="21" customHeight="1" x14ac:dyDescent="0.25">
      <c r="A31" s="65">
        <v>17</v>
      </c>
      <c r="B31" s="61">
        <v>17</v>
      </c>
      <c r="C31" s="68" t="s">
        <v>287</v>
      </c>
      <c r="D31" s="63" t="s">
        <v>253</v>
      </c>
      <c r="E31" s="64" t="s">
        <v>259</v>
      </c>
      <c r="F31" s="62" t="s">
        <v>269</v>
      </c>
    </row>
    <row r="32" spans="1:6" ht="21" customHeight="1" x14ac:dyDescent="0.25">
      <c r="A32" s="65">
        <v>18</v>
      </c>
      <c r="B32" s="65">
        <v>18</v>
      </c>
      <c r="C32" s="68" t="s">
        <v>288</v>
      </c>
      <c r="D32" s="62" t="s">
        <v>257</v>
      </c>
      <c r="E32" s="66" t="s">
        <v>258</v>
      </c>
      <c r="F32" s="62" t="s">
        <v>270</v>
      </c>
    </row>
    <row r="33" spans="1:6" ht="21" customHeight="1" x14ac:dyDescent="0.25">
      <c r="A33" s="65">
        <v>19</v>
      </c>
      <c r="B33" s="61">
        <v>19</v>
      </c>
      <c r="C33" s="68" t="s">
        <v>295</v>
      </c>
      <c r="D33" s="62" t="s">
        <v>257</v>
      </c>
      <c r="E33" s="66" t="s">
        <v>258</v>
      </c>
      <c r="F33" s="62" t="s">
        <v>270</v>
      </c>
    </row>
    <row r="35" spans="1:6" x14ac:dyDescent="0.25">
      <c r="B35" s="72"/>
      <c r="C35" s="72"/>
    </row>
    <row r="36" spans="1:6" x14ac:dyDescent="0.25">
      <c r="B36" s="3"/>
      <c r="C36" s="32" t="s">
        <v>81</v>
      </c>
      <c r="E36" s="30" t="s">
        <v>290</v>
      </c>
    </row>
    <row r="37" spans="1:6" x14ac:dyDescent="0.25">
      <c r="B37" s="3"/>
      <c r="C37" s="33" t="str">
        <f>'KIR  '!C116</f>
        <v>Lurah Loa Buah</v>
      </c>
      <c r="E37" s="33" t="s">
        <v>67</v>
      </c>
    </row>
    <row r="38" spans="1:6" s="28" customFormat="1" x14ac:dyDescent="0.25">
      <c r="B38" s="29"/>
      <c r="C38" s="34"/>
      <c r="E38" s="34"/>
    </row>
    <row r="39" spans="1:6" s="28" customFormat="1" x14ac:dyDescent="0.25">
      <c r="B39" s="29"/>
      <c r="C39" s="40"/>
      <c r="E39" s="35"/>
    </row>
    <row r="40" spans="1:6" s="28" customFormat="1" x14ac:dyDescent="0.25">
      <c r="B40" s="29"/>
      <c r="C40" s="40"/>
      <c r="E40" s="35"/>
    </row>
    <row r="41" spans="1:6" s="28" customFormat="1" x14ac:dyDescent="0.25">
      <c r="B41" s="26"/>
      <c r="C41" s="41"/>
      <c r="E41" s="35"/>
    </row>
    <row r="42" spans="1:6" s="28" customFormat="1" x14ac:dyDescent="0.25">
      <c r="B42" s="26"/>
      <c r="C42" s="42" t="s">
        <v>253</v>
      </c>
      <c r="E42" s="36" t="s">
        <v>255</v>
      </c>
    </row>
    <row r="43" spans="1:6" s="28" customFormat="1" x14ac:dyDescent="0.25">
      <c r="B43" s="26"/>
      <c r="C43" s="40" t="s">
        <v>254</v>
      </c>
      <c r="E43" s="33" t="s">
        <v>256</v>
      </c>
    </row>
    <row r="44" spans="1:6" x14ac:dyDescent="0.25">
      <c r="B44" s="2"/>
      <c r="C44" s="2"/>
    </row>
    <row r="45" spans="1:6" x14ac:dyDescent="0.25">
      <c r="B45" s="3"/>
      <c r="C45" s="3"/>
    </row>
    <row r="46" spans="1:6" x14ac:dyDescent="0.25">
      <c r="B46" s="3"/>
      <c r="C46" s="3"/>
      <c r="F46" s="3"/>
    </row>
    <row r="47" spans="1:6" x14ac:dyDescent="0.25">
      <c r="B47" s="2"/>
      <c r="C47" s="2"/>
      <c r="D47" s="2"/>
    </row>
    <row r="48" spans="1:6" x14ac:dyDescent="0.25">
      <c r="B48" s="2"/>
      <c r="C48" s="2"/>
      <c r="D48" s="2"/>
    </row>
    <row r="49" spans="2:4" x14ac:dyDescent="0.25">
      <c r="B49" s="2"/>
      <c r="C49" s="2"/>
      <c r="D49" s="2"/>
    </row>
    <row r="50" spans="2:4" x14ac:dyDescent="0.25">
      <c r="B50" s="2"/>
      <c r="C50" s="2"/>
      <c r="D50" s="2"/>
    </row>
    <row r="51" spans="2:4" x14ac:dyDescent="0.25">
      <c r="B51" s="2"/>
      <c r="C51" s="2"/>
      <c r="D51" s="2"/>
    </row>
    <row r="52" spans="2:4" x14ac:dyDescent="0.25">
      <c r="B52" s="2"/>
      <c r="C52" s="2"/>
      <c r="D52" s="2"/>
    </row>
    <row r="53" spans="2:4" x14ac:dyDescent="0.25">
      <c r="B53" s="2"/>
      <c r="C53" s="2"/>
      <c r="D53" s="2"/>
    </row>
    <row r="54" spans="2:4" x14ac:dyDescent="0.25">
      <c r="B54" s="2"/>
      <c r="C54" s="2"/>
      <c r="D54" s="2"/>
    </row>
    <row r="55" spans="2:4" x14ac:dyDescent="0.25">
      <c r="B55" s="2"/>
      <c r="C55" s="2"/>
    </row>
    <row r="56" spans="2:4" x14ac:dyDescent="0.25">
      <c r="B56" s="2"/>
      <c r="C56" s="2"/>
    </row>
  </sheetData>
  <mergeCells count="4">
    <mergeCell ref="A1:F1"/>
    <mergeCell ref="A2:F2"/>
    <mergeCell ref="B35:C35"/>
    <mergeCell ref="A3:F3"/>
  </mergeCells>
  <phoneticPr fontId="17" type="noConversion"/>
  <pageMargins left="0.75" right="0.3" top="1" bottom="0.5" header="0.3" footer="0.17"/>
  <pageSetup paperSize="14" scale="72" fitToHeight="0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CC8D-8A53-4FC1-A508-E593DDFD8581}">
  <sheetPr>
    <tabColor rgb="FFFFC000"/>
    <pageSetUpPr fitToPage="1"/>
  </sheetPr>
  <dimension ref="A1:T37"/>
  <sheetViews>
    <sheetView tabSelected="1" topLeftCell="A4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54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90"/>
      <c r="P19" s="94" t="s">
        <v>328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298</v>
      </c>
      <c r="E20" s="96" t="s">
        <v>54</v>
      </c>
      <c r="F20" s="92" t="s">
        <v>54</v>
      </c>
      <c r="G20" s="92" t="s">
        <v>54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0"/>
      <c r="P20" s="94" t="s">
        <v>328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300</v>
      </c>
      <c r="E21" s="92" t="s">
        <v>301</v>
      </c>
      <c r="F21" s="92" t="s">
        <v>54</v>
      </c>
      <c r="G21" s="92" t="s">
        <v>54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328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300</v>
      </c>
      <c r="E22" s="96" t="s">
        <v>325</v>
      </c>
      <c r="F22" s="92" t="s">
        <v>54</v>
      </c>
      <c r="G22" s="92" t="s">
        <v>54</v>
      </c>
      <c r="H22" s="91"/>
      <c r="I22" s="91"/>
      <c r="J22" s="91">
        <v>1</v>
      </c>
      <c r="K22" s="93"/>
      <c r="L22" s="93"/>
      <c r="M22" s="90" t="s">
        <v>306</v>
      </c>
      <c r="N22" s="90"/>
      <c r="O22" s="91"/>
      <c r="P22" s="94" t="s">
        <v>328</v>
      </c>
      <c r="Q22" s="95"/>
    </row>
    <row r="23" spans="1:19" s="4" customFormat="1" ht="30.75" customHeight="1" x14ac:dyDescent="0.3">
      <c r="A23" s="91">
        <v>5</v>
      </c>
      <c r="B23" s="91"/>
      <c r="C23" s="91"/>
      <c r="D23" s="96" t="s">
        <v>322</v>
      </c>
      <c r="E23" s="92" t="s">
        <v>54</v>
      </c>
      <c r="F23" s="92" t="s">
        <v>54</v>
      </c>
      <c r="G23" s="92" t="s">
        <v>139</v>
      </c>
      <c r="H23" s="91"/>
      <c r="I23" s="91"/>
      <c r="J23" s="91">
        <v>1</v>
      </c>
      <c r="K23" s="93"/>
      <c r="L23" s="93"/>
      <c r="M23" s="90" t="s">
        <v>306</v>
      </c>
      <c r="N23" s="91"/>
      <c r="O23" s="91"/>
      <c r="P23" s="94" t="s">
        <v>328</v>
      </c>
      <c r="Q23" s="95"/>
    </row>
    <row r="24" spans="1:19" s="4" customFormat="1" ht="30.75" customHeight="1" x14ac:dyDescent="0.3">
      <c r="A24" s="91">
        <v>6</v>
      </c>
      <c r="B24" s="91"/>
      <c r="C24" s="91"/>
      <c r="D24" s="96" t="s">
        <v>321</v>
      </c>
      <c r="E24" s="96" t="s">
        <v>54</v>
      </c>
      <c r="F24" s="92" t="s">
        <v>54</v>
      </c>
      <c r="G24" s="92" t="s">
        <v>54</v>
      </c>
      <c r="H24" s="91"/>
      <c r="I24" s="91"/>
      <c r="J24" s="91">
        <v>1</v>
      </c>
      <c r="K24" s="93"/>
      <c r="L24" s="93"/>
      <c r="M24" s="90" t="s">
        <v>306</v>
      </c>
      <c r="N24" s="91"/>
      <c r="O24" s="91"/>
      <c r="P24" s="94" t="s">
        <v>328</v>
      </c>
      <c r="Q24" s="95"/>
    </row>
    <row r="25" spans="1:19" s="4" customFormat="1" ht="30.75" customHeight="1" x14ac:dyDescent="0.3">
      <c r="A25" s="89">
        <v>7</v>
      </c>
      <c r="B25" s="91"/>
      <c r="C25" s="91"/>
      <c r="D25" s="96" t="s">
        <v>323</v>
      </c>
      <c r="E25" s="92" t="s">
        <v>54</v>
      </c>
      <c r="F25" s="92" t="s">
        <v>54</v>
      </c>
      <c r="G25" s="92" t="s">
        <v>326</v>
      </c>
      <c r="H25" s="91"/>
      <c r="I25" s="91"/>
      <c r="J25" s="91">
        <v>1</v>
      </c>
      <c r="K25" s="93"/>
      <c r="L25" s="93"/>
      <c r="M25" s="90" t="s">
        <v>306</v>
      </c>
      <c r="N25" s="91"/>
      <c r="O25" s="91"/>
      <c r="P25" s="94" t="s">
        <v>328</v>
      </c>
      <c r="Q25" s="95"/>
    </row>
    <row r="26" spans="1:19" s="4" customFormat="1" ht="30.75" customHeight="1" x14ac:dyDescent="0.3">
      <c r="A26" s="91">
        <v>8</v>
      </c>
      <c r="B26" s="91"/>
      <c r="C26" s="91"/>
      <c r="D26" s="96" t="s">
        <v>324</v>
      </c>
      <c r="E26" s="96" t="s">
        <v>54</v>
      </c>
      <c r="F26" s="92" t="s">
        <v>54</v>
      </c>
      <c r="G26" s="92" t="s">
        <v>327</v>
      </c>
      <c r="H26" s="91"/>
      <c r="I26" s="91"/>
      <c r="J26" s="91">
        <v>1</v>
      </c>
      <c r="K26" s="93"/>
      <c r="L26" s="93"/>
      <c r="M26" s="90" t="s">
        <v>306</v>
      </c>
      <c r="N26" s="91"/>
      <c r="O26" s="91"/>
      <c r="P26" s="94" t="s">
        <v>328</v>
      </c>
      <c r="Q26" s="95"/>
    </row>
    <row r="27" spans="1:19" s="13" customFormat="1" ht="6.75" customHeight="1" thickBo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49"/>
      <c r="K27" s="49"/>
      <c r="L27" s="49"/>
      <c r="M27" s="18"/>
      <c r="N27" s="18"/>
      <c r="O27" s="18"/>
      <c r="P27" s="18"/>
      <c r="Q27" s="18"/>
    </row>
    <row r="28" spans="1:19" ht="14.4" thickTop="1" x14ac:dyDescent="0.25"/>
    <row r="29" spans="1:19" x14ac:dyDescent="0.25">
      <c r="L29" s="52"/>
    </row>
    <row r="30" spans="1:19" x14ac:dyDescent="0.25">
      <c r="C30" s="32" t="s">
        <v>81</v>
      </c>
      <c r="O30" s="32" t="s">
        <v>307</v>
      </c>
    </row>
    <row r="31" spans="1:19" x14ac:dyDescent="0.25">
      <c r="C31" s="33" t="s">
        <v>252</v>
      </c>
      <c r="L31" s="53"/>
      <c r="O31" s="33" t="s">
        <v>67</v>
      </c>
    </row>
    <row r="32" spans="1:19" x14ac:dyDescent="0.25">
      <c r="C32" s="34"/>
      <c r="O32" s="34"/>
    </row>
    <row r="33" spans="3:15" x14ac:dyDescent="0.25">
      <c r="C33" s="40"/>
      <c r="O33" s="35"/>
    </row>
    <row r="34" spans="3:15" x14ac:dyDescent="0.25">
      <c r="C34" s="40"/>
      <c r="O34" s="35"/>
    </row>
    <row r="35" spans="3:15" x14ac:dyDescent="0.25">
      <c r="C35" s="41"/>
      <c r="O35" s="35"/>
    </row>
    <row r="36" spans="3:15" x14ac:dyDescent="0.25">
      <c r="C36" s="42" t="s">
        <v>253</v>
      </c>
      <c r="O36" s="36" t="s">
        <v>255</v>
      </c>
    </row>
    <row r="37" spans="3:15" x14ac:dyDescent="0.25">
      <c r="C37" s="40" t="s">
        <v>254</v>
      </c>
      <c r="O37" s="33" t="s">
        <v>256</v>
      </c>
    </row>
  </sheetData>
  <autoFilter ref="A18:T26" xr:uid="{00000000-0009-0000-0000-000001000000}">
    <sortState ref="A19:T26">
      <sortCondition ref="I18:I26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EB6-A6AF-467A-AA43-A26616C9D724}">
  <sheetPr>
    <tabColor rgb="FFFFC000"/>
    <pageSetUpPr fitToPage="1"/>
  </sheetPr>
  <dimension ref="A1:T33"/>
  <sheetViews>
    <sheetView tabSelected="1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1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329</v>
      </c>
      <c r="E19" s="92" t="s">
        <v>54</v>
      </c>
      <c r="F19" s="92" t="s">
        <v>54</v>
      </c>
      <c r="G19" s="92" t="s">
        <v>329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90"/>
      <c r="P19" s="94" t="s">
        <v>286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296</v>
      </c>
      <c r="E20" s="96"/>
      <c r="F20" s="92" t="s">
        <v>54</v>
      </c>
      <c r="G20" s="92" t="s">
        <v>333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0"/>
      <c r="P20" s="94" t="s">
        <v>286</v>
      </c>
      <c r="Q20" s="95"/>
      <c r="S20" s="4" t="s">
        <v>56</v>
      </c>
    </row>
    <row r="21" spans="1:19" s="4" customFormat="1" ht="43.2" customHeight="1" x14ac:dyDescent="0.3">
      <c r="A21" s="91">
        <v>3</v>
      </c>
      <c r="B21" s="91"/>
      <c r="C21" s="91"/>
      <c r="D21" s="96" t="s">
        <v>331</v>
      </c>
      <c r="E21" s="96"/>
      <c r="F21" s="92" t="s">
        <v>54</v>
      </c>
      <c r="G21" s="92" t="s">
        <v>139</v>
      </c>
      <c r="H21" s="96" t="s">
        <v>334</v>
      </c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286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332</v>
      </c>
      <c r="E22" s="96"/>
      <c r="F22" s="92" t="s">
        <v>54</v>
      </c>
      <c r="G22" s="92" t="s">
        <v>327</v>
      </c>
      <c r="H22" s="91"/>
      <c r="I22" s="91"/>
      <c r="J22" s="91">
        <v>1</v>
      </c>
      <c r="K22" s="93"/>
      <c r="L22" s="93"/>
      <c r="M22" s="90" t="s">
        <v>306</v>
      </c>
      <c r="N22" s="90"/>
      <c r="O22" s="91"/>
      <c r="P22" s="94" t="s">
        <v>286</v>
      </c>
      <c r="Q22" s="95"/>
    </row>
    <row r="23" spans="1:19" s="13" customFormat="1" ht="6.75" customHeight="1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49"/>
      <c r="K23" s="49"/>
      <c r="L23" s="49"/>
      <c r="M23" s="18"/>
      <c r="N23" s="18"/>
      <c r="O23" s="18"/>
      <c r="P23" s="18"/>
      <c r="Q23" s="18"/>
    </row>
    <row r="24" spans="1:19" ht="14.4" thickTop="1" x14ac:dyDescent="0.25"/>
    <row r="25" spans="1:19" x14ac:dyDescent="0.25">
      <c r="L25" s="52"/>
    </row>
    <row r="26" spans="1:19" x14ac:dyDescent="0.25">
      <c r="C26" s="32" t="s">
        <v>81</v>
      </c>
      <c r="O26" s="32" t="s">
        <v>307</v>
      </c>
    </row>
    <row r="27" spans="1:19" x14ac:dyDescent="0.25">
      <c r="C27" s="33" t="s">
        <v>252</v>
      </c>
      <c r="L27" s="53"/>
      <c r="O27" s="33" t="s">
        <v>67</v>
      </c>
    </row>
    <row r="28" spans="1:19" x14ac:dyDescent="0.25">
      <c r="C28" s="34"/>
      <c r="O28" s="34"/>
    </row>
    <row r="29" spans="1:19" x14ac:dyDescent="0.25">
      <c r="C29" s="40"/>
      <c r="O29" s="35"/>
      <c r="P29" s="5" t="s">
        <v>358</v>
      </c>
    </row>
    <row r="30" spans="1:19" x14ac:dyDescent="0.25">
      <c r="C30" s="40"/>
      <c r="O30" s="35"/>
    </row>
    <row r="31" spans="1:19" x14ac:dyDescent="0.25">
      <c r="C31" s="41"/>
      <c r="O31" s="35"/>
    </row>
    <row r="32" spans="1:19" x14ac:dyDescent="0.25">
      <c r="C32" s="42" t="s">
        <v>253</v>
      </c>
      <c r="O32" s="36" t="s">
        <v>255</v>
      </c>
    </row>
    <row r="33" spans="3:15" x14ac:dyDescent="0.25">
      <c r="C33" s="40" t="s">
        <v>254</v>
      </c>
      <c r="O33" s="33" t="s">
        <v>256</v>
      </c>
    </row>
  </sheetData>
  <autoFilter ref="A18:T22" xr:uid="{00000000-0009-0000-0000-000001000000}">
    <sortState ref="A19:T22">
      <sortCondition ref="I18:I22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FB3D-8B76-476D-993E-654E2FACA7BC}">
  <sheetPr>
    <tabColor rgb="FFFFC000"/>
    <pageSetUpPr fitToPage="1"/>
  </sheetPr>
  <dimension ref="A1:T33"/>
  <sheetViews>
    <sheetView tabSelected="1" topLeftCell="A10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1.218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335</v>
      </c>
      <c r="E19" s="92" t="s">
        <v>54</v>
      </c>
      <c r="F19" s="92" t="s">
        <v>54</v>
      </c>
      <c r="G19" s="92" t="s">
        <v>139</v>
      </c>
      <c r="H19" s="89" t="s">
        <v>341</v>
      </c>
      <c r="I19" s="89"/>
      <c r="J19" s="91">
        <v>1</v>
      </c>
      <c r="K19" s="93"/>
      <c r="L19" s="93"/>
      <c r="M19" s="90" t="s">
        <v>306</v>
      </c>
      <c r="N19" s="89"/>
      <c r="O19" s="90"/>
      <c r="P19" s="94" t="s">
        <v>342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336</v>
      </c>
      <c r="E20" s="96" t="s">
        <v>339</v>
      </c>
      <c r="F20" s="92" t="s">
        <v>54</v>
      </c>
      <c r="G20" s="92" t="s">
        <v>340</v>
      </c>
      <c r="H20" s="96" t="s">
        <v>334</v>
      </c>
      <c r="I20" s="91"/>
      <c r="J20" s="91">
        <v>1</v>
      </c>
      <c r="K20" s="93"/>
      <c r="L20" s="93"/>
      <c r="M20" s="90" t="s">
        <v>306</v>
      </c>
      <c r="N20" s="91"/>
      <c r="O20" s="90"/>
      <c r="P20" s="94" t="s">
        <v>342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337</v>
      </c>
      <c r="E21" s="96" t="s">
        <v>54</v>
      </c>
      <c r="F21" s="92" t="s">
        <v>54</v>
      </c>
      <c r="G21" s="92" t="s">
        <v>139</v>
      </c>
      <c r="H21" s="89" t="s">
        <v>341</v>
      </c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342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338</v>
      </c>
      <c r="E22" s="96" t="s">
        <v>54</v>
      </c>
      <c r="F22" s="92" t="s">
        <v>54</v>
      </c>
      <c r="G22" s="92" t="s">
        <v>54</v>
      </c>
      <c r="H22" s="91"/>
      <c r="I22" s="91"/>
      <c r="J22" s="91">
        <v>1</v>
      </c>
      <c r="K22" s="93"/>
      <c r="L22" s="93"/>
      <c r="M22" s="90" t="s">
        <v>306</v>
      </c>
      <c r="N22" s="90"/>
      <c r="O22" s="91"/>
      <c r="P22" s="94" t="s">
        <v>342</v>
      </c>
      <c r="Q22" s="95"/>
    </row>
    <row r="23" spans="1:19" s="13" customFormat="1" ht="6.75" customHeight="1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49"/>
      <c r="K23" s="49"/>
      <c r="L23" s="49"/>
      <c r="M23" s="18"/>
      <c r="N23" s="18"/>
      <c r="O23" s="18"/>
      <c r="P23" s="18"/>
      <c r="Q23" s="18"/>
    </row>
    <row r="24" spans="1:19" ht="14.4" thickTop="1" x14ac:dyDescent="0.25"/>
    <row r="25" spans="1:19" x14ac:dyDescent="0.25">
      <c r="L25" s="52"/>
    </row>
    <row r="26" spans="1:19" x14ac:dyDescent="0.25">
      <c r="C26" s="32" t="s">
        <v>81</v>
      </c>
      <c r="O26" s="32" t="s">
        <v>307</v>
      </c>
    </row>
    <row r="27" spans="1:19" x14ac:dyDescent="0.25">
      <c r="C27" s="33" t="s">
        <v>252</v>
      </c>
      <c r="L27" s="53"/>
      <c r="O27" s="33" t="s">
        <v>67</v>
      </c>
    </row>
    <row r="28" spans="1:19" x14ac:dyDescent="0.25">
      <c r="C28" s="34"/>
      <c r="O28" s="34"/>
    </row>
    <row r="29" spans="1:19" x14ac:dyDescent="0.25">
      <c r="C29" s="40"/>
      <c r="O29" s="35"/>
    </row>
    <row r="30" spans="1:19" x14ac:dyDescent="0.25">
      <c r="C30" s="40"/>
      <c r="O30" s="35"/>
    </row>
    <row r="31" spans="1:19" x14ac:dyDescent="0.25">
      <c r="C31" s="41"/>
      <c r="O31" s="35"/>
    </row>
    <row r="32" spans="1:19" x14ac:dyDescent="0.25">
      <c r="C32" s="42" t="s">
        <v>253</v>
      </c>
      <c r="O32" s="36" t="s">
        <v>255</v>
      </c>
    </row>
    <row r="33" spans="3:15" x14ac:dyDescent="0.25">
      <c r="C33" s="40" t="s">
        <v>254</v>
      </c>
      <c r="O33" s="33" t="s">
        <v>256</v>
      </c>
    </row>
  </sheetData>
  <autoFilter ref="A18:T22" xr:uid="{00000000-0009-0000-0000-000001000000}">
    <sortState ref="A19:T22">
      <sortCondition ref="I18:I22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01CE-39BA-4F18-9D54-DDB8456D331F}">
  <sheetPr>
    <tabColor rgb="FFFFC000"/>
    <pageSetUpPr fitToPage="1"/>
  </sheetPr>
  <dimension ref="A1:T32"/>
  <sheetViews>
    <sheetView tabSelected="1" topLeftCell="A10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1.218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343</v>
      </c>
      <c r="E19" s="92" t="s">
        <v>54</v>
      </c>
      <c r="F19" s="92" t="s">
        <v>54</v>
      </c>
      <c r="G19" s="92" t="s">
        <v>344</v>
      </c>
      <c r="H19" s="89"/>
      <c r="I19" s="89"/>
      <c r="J19" s="91">
        <v>2</v>
      </c>
      <c r="K19" s="93"/>
      <c r="L19" s="93"/>
      <c r="M19" s="90" t="s">
        <v>306</v>
      </c>
      <c r="N19" s="89"/>
      <c r="O19" s="90"/>
      <c r="P19" s="94" t="s">
        <v>289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345</v>
      </c>
      <c r="E20" s="96" t="s">
        <v>54</v>
      </c>
      <c r="F20" s="92" t="s">
        <v>54</v>
      </c>
      <c r="G20" s="92" t="s">
        <v>54</v>
      </c>
      <c r="H20" s="96"/>
      <c r="I20" s="91"/>
      <c r="J20" s="91" t="s">
        <v>54</v>
      </c>
      <c r="K20" s="93"/>
      <c r="L20" s="93"/>
      <c r="M20" s="90" t="s">
        <v>306</v>
      </c>
      <c r="N20" s="91"/>
      <c r="O20" s="90"/>
      <c r="P20" s="94" t="s">
        <v>289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321</v>
      </c>
      <c r="E21" s="96" t="s">
        <v>54</v>
      </c>
      <c r="F21" s="92" t="s">
        <v>54</v>
      </c>
      <c r="G21" s="92" t="s">
        <v>54</v>
      </c>
      <c r="H21" s="89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289</v>
      </c>
      <c r="Q21" s="95"/>
    </row>
    <row r="22" spans="1:19" s="13" customFormat="1" ht="6.75" customHeight="1" thickBo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49"/>
      <c r="K22" s="49"/>
      <c r="L22" s="49"/>
      <c r="M22" s="18"/>
      <c r="N22" s="18"/>
      <c r="O22" s="18"/>
      <c r="P22" s="18"/>
      <c r="Q22" s="18"/>
    </row>
    <row r="23" spans="1:19" ht="14.4" thickTop="1" x14ac:dyDescent="0.25"/>
    <row r="24" spans="1:19" x14ac:dyDescent="0.25">
      <c r="L24" s="52"/>
    </row>
    <row r="25" spans="1:19" x14ac:dyDescent="0.25">
      <c r="C25" s="32" t="s">
        <v>81</v>
      </c>
      <c r="O25" s="32" t="s">
        <v>307</v>
      </c>
    </row>
    <row r="26" spans="1:19" x14ac:dyDescent="0.25">
      <c r="C26" s="33" t="s">
        <v>252</v>
      </c>
      <c r="L26" s="53"/>
      <c r="O26" s="33" t="s">
        <v>67</v>
      </c>
    </row>
    <row r="27" spans="1:19" x14ac:dyDescent="0.25">
      <c r="C27" s="34"/>
      <c r="O27" s="34"/>
    </row>
    <row r="28" spans="1:19" x14ac:dyDescent="0.25">
      <c r="C28" s="40"/>
      <c r="O28" s="35"/>
    </row>
    <row r="29" spans="1:19" x14ac:dyDescent="0.25">
      <c r="C29" s="40"/>
      <c r="O29" s="35"/>
    </row>
    <row r="30" spans="1:19" x14ac:dyDescent="0.25">
      <c r="C30" s="41"/>
      <c r="O30" s="35"/>
    </row>
    <row r="31" spans="1:19" x14ac:dyDescent="0.25">
      <c r="C31" s="42" t="s">
        <v>253</v>
      </c>
      <c r="O31" s="36" t="s">
        <v>255</v>
      </c>
    </row>
    <row r="32" spans="1:19" x14ac:dyDescent="0.25">
      <c r="C32" s="40" t="s">
        <v>254</v>
      </c>
      <c r="O32" s="33" t="s">
        <v>256</v>
      </c>
    </row>
  </sheetData>
  <autoFilter ref="A18:T21" xr:uid="{00000000-0009-0000-0000-000001000000}">
    <sortState ref="A19:T21">
      <sortCondition ref="I18:I21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862D-FB9A-4896-B43D-1CD3AB1D37F2}">
  <sheetPr>
    <tabColor rgb="FFFFC000"/>
    <pageSetUpPr fitToPage="1"/>
  </sheetPr>
  <dimension ref="A1:T35"/>
  <sheetViews>
    <sheetView tabSelected="1" topLeftCell="A7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346</v>
      </c>
      <c r="E19" s="92" t="s">
        <v>54</v>
      </c>
      <c r="F19" s="92" t="s">
        <v>54</v>
      </c>
      <c r="G19" s="92" t="s">
        <v>344</v>
      </c>
      <c r="H19" s="89"/>
      <c r="I19" s="89"/>
      <c r="J19" s="91">
        <v>2</v>
      </c>
      <c r="K19" s="93"/>
      <c r="L19" s="93"/>
      <c r="M19" s="90" t="s">
        <v>306</v>
      </c>
      <c r="N19" s="89"/>
      <c r="O19" s="90"/>
      <c r="P19" s="94" t="s">
        <v>350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321</v>
      </c>
      <c r="E20" s="96" t="s">
        <v>54</v>
      </c>
      <c r="F20" s="92" t="s">
        <v>54</v>
      </c>
      <c r="G20" s="92" t="s">
        <v>54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0"/>
      <c r="P20" s="94" t="s">
        <v>350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323</v>
      </c>
      <c r="E21" s="92" t="s">
        <v>54</v>
      </c>
      <c r="F21" s="92" t="s">
        <v>54</v>
      </c>
      <c r="G21" s="92" t="s">
        <v>297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350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347</v>
      </c>
      <c r="E22" s="96" t="s">
        <v>54</v>
      </c>
      <c r="F22" s="92" t="s">
        <v>54</v>
      </c>
      <c r="G22" s="92" t="s">
        <v>54</v>
      </c>
      <c r="H22" s="91"/>
      <c r="I22" s="91"/>
      <c r="J22" s="91">
        <v>5</v>
      </c>
      <c r="K22" s="93"/>
      <c r="L22" s="93"/>
      <c r="M22" s="90" t="s">
        <v>306</v>
      </c>
      <c r="N22" s="90"/>
      <c r="O22" s="91"/>
      <c r="P22" s="94" t="s">
        <v>350</v>
      </c>
      <c r="Q22" s="95"/>
    </row>
    <row r="23" spans="1:19" s="4" customFormat="1" ht="30.75" customHeight="1" x14ac:dyDescent="0.3">
      <c r="A23" s="91">
        <v>5</v>
      </c>
      <c r="B23" s="91"/>
      <c r="C23" s="91"/>
      <c r="D23" s="96" t="s">
        <v>348</v>
      </c>
      <c r="E23" s="92" t="s">
        <v>54</v>
      </c>
      <c r="F23" s="92" t="s">
        <v>54</v>
      </c>
      <c r="G23" s="92" t="s">
        <v>297</v>
      </c>
      <c r="H23" s="91"/>
      <c r="I23" s="91"/>
      <c r="J23" s="91">
        <v>1</v>
      </c>
      <c r="K23" s="93"/>
      <c r="L23" s="93"/>
      <c r="M23" s="90" t="s">
        <v>306</v>
      </c>
      <c r="N23" s="91"/>
      <c r="O23" s="91"/>
      <c r="P23" s="94" t="s">
        <v>350</v>
      </c>
      <c r="Q23" s="95"/>
    </row>
    <row r="24" spans="1:19" s="4" customFormat="1" ht="30.75" customHeight="1" x14ac:dyDescent="0.3">
      <c r="A24" s="91">
        <v>6</v>
      </c>
      <c r="B24" s="91"/>
      <c r="C24" s="91"/>
      <c r="D24" s="96" t="s">
        <v>349</v>
      </c>
      <c r="E24" s="96" t="s">
        <v>54</v>
      </c>
      <c r="F24" s="92" t="s">
        <v>54</v>
      </c>
      <c r="G24" s="92" t="s">
        <v>297</v>
      </c>
      <c r="H24" s="91"/>
      <c r="I24" s="91"/>
      <c r="J24" s="91">
        <v>1</v>
      </c>
      <c r="K24" s="93"/>
      <c r="L24" s="93"/>
      <c r="M24" s="90" t="s">
        <v>306</v>
      </c>
      <c r="N24" s="91"/>
      <c r="O24" s="91"/>
      <c r="P24" s="94" t="s">
        <v>350</v>
      </c>
      <c r="Q24" s="95"/>
    </row>
    <row r="25" spans="1:19" s="13" customFormat="1" ht="6.75" customHeight="1" thickBo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49"/>
      <c r="K25" s="49"/>
      <c r="L25" s="49"/>
      <c r="M25" s="18"/>
      <c r="N25" s="18"/>
      <c r="O25" s="18"/>
      <c r="P25" s="18"/>
      <c r="Q25" s="18"/>
    </row>
    <row r="26" spans="1:19" ht="14.4" thickTop="1" x14ac:dyDescent="0.25"/>
    <row r="27" spans="1:19" x14ac:dyDescent="0.25">
      <c r="L27" s="52"/>
    </row>
    <row r="28" spans="1:19" x14ac:dyDescent="0.25">
      <c r="C28" s="32" t="s">
        <v>81</v>
      </c>
      <c r="O28" s="32" t="s">
        <v>307</v>
      </c>
    </row>
    <row r="29" spans="1:19" x14ac:dyDescent="0.25">
      <c r="C29" s="33" t="s">
        <v>252</v>
      </c>
      <c r="L29" s="53"/>
      <c r="O29" s="33" t="s">
        <v>67</v>
      </c>
    </row>
    <row r="30" spans="1:19" x14ac:dyDescent="0.25">
      <c r="C30" s="34"/>
      <c r="O30" s="34"/>
    </row>
    <row r="31" spans="1:19" x14ac:dyDescent="0.25">
      <c r="C31" s="40"/>
      <c r="O31" s="35"/>
    </row>
    <row r="32" spans="1:19" x14ac:dyDescent="0.25">
      <c r="C32" s="40"/>
      <c r="O32" s="35"/>
    </row>
    <row r="33" spans="3:15" x14ac:dyDescent="0.25">
      <c r="C33" s="41"/>
      <c r="O33" s="35"/>
    </row>
    <row r="34" spans="3:15" x14ac:dyDescent="0.25">
      <c r="C34" s="42" t="s">
        <v>253</v>
      </c>
      <c r="O34" s="36" t="s">
        <v>255</v>
      </c>
    </row>
    <row r="35" spans="3:15" x14ac:dyDescent="0.25">
      <c r="C35" s="40" t="s">
        <v>254</v>
      </c>
      <c r="O35" s="33" t="s">
        <v>256</v>
      </c>
    </row>
  </sheetData>
  <autoFilter ref="A18:T24" xr:uid="{00000000-0009-0000-0000-000001000000}">
    <sortState ref="A19:T24">
      <sortCondition ref="I18:I24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5E9B-8E89-4B00-907A-BB0D41633930}">
  <sheetPr>
    <tabColor rgb="FFFFC000"/>
    <pageSetUpPr fitToPage="1"/>
  </sheetPr>
  <dimension ref="A1:T39"/>
  <sheetViews>
    <sheetView tabSelected="1" topLeftCell="A7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351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90"/>
      <c r="P19" s="94" t="s">
        <v>357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352</v>
      </c>
      <c r="E20" s="96" t="s">
        <v>54</v>
      </c>
      <c r="F20" s="92" t="s">
        <v>54</v>
      </c>
      <c r="G20" s="92" t="s">
        <v>54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0"/>
      <c r="P20" s="94" t="s">
        <v>357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296</v>
      </c>
      <c r="E21" s="92" t="s">
        <v>54</v>
      </c>
      <c r="F21" s="92" t="s">
        <v>54</v>
      </c>
      <c r="G21" s="92" t="s">
        <v>297</v>
      </c>
      <c r="H21" s="91"/>
      <c r="I21" s="91"/>
      <c r="J21" s="91">
        <v>3</v>
      </c>
      <c r="K21" s="93"/>
      <c r="L21" s="93"/>
      <c r="M21" s="90" t="s">
        <v>306</v>
      </c>
      <c r="N21" s="91"/>
      <c r="O21" s="91"/>
      <c r="P21" s="94" t="s">
        <v>357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315</v>
      </c>
      <c r="E22" s="96" t="s">
        <v>200</v>
      </c>
      <c r="F22" s="92" t="s">
        <v>54</v>
      </c>
      <c r="G22" s="92" t="s">
        <v>54</v>
      </c>
      <c r="H22" s="91"/>
      <c r="I22" s="91"/>
      <c r="J22" s="91">
        <v>2</v>
      </c>
      <c r="K22" s="93"/>
      <c r="L22" s="93"/>
      <c r="M22" s="90" t="s">
        <v>306</v>
      </c>
      <c r="N22" s="90"/>
      <c r="O22" s="91"/>
      <c r="P22" s="94" t="s">
        <v>357</v>
      </c>
      <c r="Q22" s="95"/>
    </row>
    <row r="23" spans="1:19" s="4" customFormat="1" ht="30.75" customHeight="1" x14ac:dyDescent="0.3">
      <c r="A23" s="91">
        <v>5</v>
      </c>
      <c r="B23" s="91"/>
      <c r="C23" s="91"/>
      <c r="D23" s="96" t="s">
        <v>313</v>
      </c>
      <c r="E23" s="92" t="s">
        <v>353</v>
      </c>
      <c r="F23" s="92" t="s">
        <v>54</v>
      </c>
      <c r="G23" s="92" t="s">
        <v>139</v>
      </c>
      <c r="H23" s="91"/>
      <c r="I23" s="91"/>
      <c r="J23" s="91">
        <v>2</v>
      </c>
      <c r="K23" s="93"/>
      <c r="L23" s="93"/>
      <c r="M23" s="90" t="s">
        <v>306</v>
      </c>
      <c r="N23" s="91"/>
      <c r="O23" s="91"/>
      <c r="P23" s="94" t="s">
        <v>357</v>
      </c>
      <c r="Q23" s="95"/>
    </row>
    <row r="24" spans="1:19" s="4" customFormat="1" ht="30.75" customHeight="1" x14ac:dyDescent="0.3">
      <c r="A24" s="91"/>
      <c r="B24" s="91"/>
      <c r="C24" s="91"/>
      <c r="D24" s="96" t="s">
        <v>298</v>
      </c>
      <c r="E24" s="92" t="s">
        <v>54</v>
      </c>
      <c r="F24" s="92" t="s">
        <v>54</v>
      </c>
      <c r="G24" s="92" t="s">
        <v>139</v>
      </c>
      <c r="H24" s="91"/>
      <c r="I24" s="91"/>
      <c r="J24" s="91">
        <v>2</v>
      </c>
      <c r="K24" s="93"/>
      <c r="L24" s="93"/>
      <c r="M24" s="90" t="s">
        <v>306</v>
      </c>
      <c r="N24" s="91"/>
      <c r="O24" s="91"/>
      <c r="P24" s="94" t="s">
        <v>357</v>
      </c>
      <c r="Q24" s="95"/>
    </row>
    <row r="25" spans="1:19" s="4" customFormat="1" ht="30.75" customHeight="1" x14ac:dyDescent="0.3">
      <c r="A25" s="91"/>
      <c r="B25" s="91"/>
      <c r="C25" s="91"/>
      <c r="D25" s="96" t="s">
        <v>354</v>
      </c>
      <c r="E25" s="92" t="s">
        <v>54</v>
      </c>
      <c r="F25" s="92" t="s">
        <v>54</v>
      </c>
      <c r="G25" s="92" t="s">
        <v>54</v>
      </c>
      <c r="H25" s="91"/>
      <c r="I25" s="91"/>
      <c r="J25" s="91">
        <v>1</v>
      </c>
      <c r="K25" s="93"/>
      <c r="L25" s="93"/>
      <c r="M25" s="90" t="s">
        <v>306</v>
      </c>
      <c r="N25" s="91"/>
      <c r="O25" s="91"/>
      <c r="P25" s="94" t="s">
        <v>357</v>
      </c>
      <c r="Q25" s="95"/>
    </row>
    <row r="26" spans="1:19" s="4" customFormat="1" ht="30.75" customHeight="1" x14ac:dyDescent="0.3">
      <c r="A26" s="91"/>
      <c r="B26" s="91"/>
      <c r="C26" s="91"/>
      <c r="D26" s="96" t="s">
        <v>355</v>
      </c>
      <c r="E26" s="92" t="s">
        <v>54</v>
      </c>
      <c r="F26" s="92" t="s">
        <v>54</v>
      </c>
      <c r="G26" s="92" t="s">
        <v>54</v>
      </c>
      <c r="H26" s="91"/>
      <c r="I26" s="91"/>
      <c r="J26" s="91">
        <v>1</v>
      </c>
      <c r="K26" s="93"/>
      <c r="L26" s="93"/>
      <c r="M26" s="90" t="s">
        <v>306</v>
      </c>
      <c r="N26" s="91"/>
      <c r="O26" s="91"/>
      <c r="P26" s="94" t="s">
        <v>357</v>
      </c>
      <c r="Q26" s="95"/>
    </row>
    <row r="27" spans="1:19" s="4" customFormat="1" ht="30.75" customHeight="1" x14ac:dyDescent="0.3">
      <c r="A27" s="91"/>
      <c r="B27" s="91"/>
      <c r="C27" s="91"/>
      <c r="D27" s="96" t="s">
        <v>356</v>
      </c>
      <c r="E27" s="92" t="s">
        <v>54</v>
      </c>
      <c r="F27" s="92" t="s">
        <v>54</v>
      </c>
      <c r="G27" s="92" t="s">
        <v>54</v>
      </c>
      <c r="H27" s="91"/>
      <c r="I27" s="91"/>
      <c r="J27" s="91">
        <v>1</v>
      </c>
      <c r="K27" s="93"/>
      <c r="L27" s="93"/>
      <c r="M27" s="90" t="s">
        <v>306</v>
      </c>
      <c r="N27" s="91"/>
      <c r="O27" s="91"/>
      <c r="P27" s="94" t="s">
        <v>357</v>
      </c>
      <c r="Q27" s="95"/>
    </row>
    <row r="28" spans="1:19" s="4" customFormat="1" ht="30.75" customHeight="1" x14ac:dyDescent="0.3">
      <c r="A28" s="91">
        <v>6</v>
      </c>
      <c r="B28" s="91"/>
      <c r="C28" s="91"/>
      <c r="D28" s="96" t="s">
        <v>80</v>
      </c>
      <c r="E28" s="96" t="s">
        <v>303</v>
      </c>
      <c r="F28" s="92" t="s">
        <v>54</v>
      </c>
      <c r="G28" s="92" t="s">
        <v>139</v>
      </c>
      <c r="H28" s="91"/>
      <c r="I28" s="91"/>
      <c r="J28" s="91">
        <v>1</v>
      </c>
      <c r="K28" s="93"/>
      <c r="L28" s="93"/>
      <c r="M28" s="90" t="s">
        <v>306</v>
      </c>
      <c r="N28" s="91"/>
      <c r="O28" s="91"/>
      <c r="P28" s="94" t="s">
        <v>357</v>
      </c>
      <c r="Q28" s="95"/>
    </row>
    <row r="29" spans="1:19" s="13" customFormat="1" ht="6.75" customHeight="1" thickBo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49"/>
      <c r="K29" s="49"/>
      <c r="L29" s="49"/>
      <c r="M29" s="18"/>
      <c r="N29" s="18"/>
      <c r="O29" s="18"/>
      <c r="P29" s="18"/>
      <c r="Q29" s="18"/>
    </row>
    <row r="30" spans="1:19" ht="14.4" thickTop="1" x14ac:dyDescent="0.25"/>
    <row r="31" spans="1:19" x14ac:dyDescent="0.25">
      <c r="L31" s="52"/>
    </row>
    <row r="32" spans="1:19" x14ac:dyDescent="0.25">
      <c r="C32" s="32" t="s">
        <v>81</v>
      </c>
      <c r="O32" s="32" t="s">
        <v>307</v>
      </c>
    </row>
    <row r="33" spans="3:15" x14ac:dyDescent="0.25">
      <c r="C33" s="33" t="s">
        <v>252</v>
      </c>
      <c r="L33" s="53"/>
      <c r="O33" s="33" t="s">
        <v>67</v>
      </c>
    </row>
    <row r="34" spans="3:15" x14ac:dyDescent="0.25">
      <c r="C34" s="34"/>
      <c r="O34" s="34"/>
    </row>
    <row r="35" spans="3:15" x14ac:dyDescent="0.25">
      <c r="C35" s="40"/>
      <c r="O35" s="35"/>
    </row>
    <row r="36" spans="3:15" x14ac:dyDescent="0.25">
      <c r="C36" s="40"/>
      <c r="O36" s="35"/>
    </row>
    <row r="37" spans="3:15" x14ac:dyDescent="0.25">
      <c r="C37" s="41"/>
      <c r="O37" s="35"/>
    </row>
    <row r="38" spans="3:15" x14ac:dyDescent="0.25">
      <c r="C38" s="42" t="s">
        <v>253</v>
      </c>
      <c r="O38" s="36" t="s">
        <v>255</v>
      </c>
    </row>
    <row r="39" spans="3:15" x14ac:dyDescent="0.25">
      <c r="C39" s="40" t="s">
        <v>254</v>
      </c>
      <c r="O39" s="33" t="s">
        <v>256</v>
      </c>
    </row>
  </sheetData>
  <autoFilter ref="A18:T28" xr:uid="{00000000-0009-0000-0000-000001000000}">
    <sortState ref="A19:T28">
      <sortCondition ref="I18:I28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4" orientation="landscape" verticalDpi="18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BB27-EBE6-4FD5-8187-877D9B28CFD4}">
  <sheetPr>
    <tabColor rgb="FFFFC000"/>
    <pageSetUpPr fitToPage="1"/>
  </sheetPr>
  <dimension ref="A1:T37"/>
  <sheetViews>
    <sheetView tabSelected="1" topLeftCell="A10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365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5</v>
      </c>
      <c r="K19" s="93"/>
      <c r="L19" s="93"/>
      <c r="M19" s="90" t="s">
        <v>306</v>
      </c>
      <c r="N19" s="89"/>
      <c r="O19" s="90"/>
      <c r="P19" s="94" t="s">
        <v>359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298</v>
      </c>
      <c r="E20" s="96" t="s">
        <v>54</v>
      </c>
      <c r="F20" s="92" t="s">
        <v>54</v>
      </c>
      <c r="G20" s="92" t="s">
        <v>54</v>
      </c>
      <c r="H20" s="91"/>
      <c r="I20" s="91"/>
      <c r="J20" s="91">
        <v>10</v>
      </c>
      <c r="K20" s="93"/>
      <c r="L20" s="93"/>
      <c r="M20" s="90" t="s">
        <v>306</v>
      </c>
      <c r="N20" s="91"/>
      <c r="O20" s="90"/>
      <c r="P20" s="94" t="s">
        <v>359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80</v>
      </c>
      <c r="E21" s="92" t="s">
        <v>54</v>
      </c>
      <c r="F21" s="92" t="s">
        <v>54</v>
      </c>
      <c r="G21" s="92" t="s">
        <v>139</v>
      </c>
      <c r="H21" s="91"/>
      <c r="I21" s="91"/>
      <c r="J21" s="91">
        <v>2</v>
      </c>
      <c r="K21" s="93"/>
      <c r="L21" s="93"/>
      <c r="M21" s="90" t="s">
        <v>306</v>
      </c>
      <c r="N21" s="91"/>
      <c r="O21" s="91"/>
      <c r="P21" s="94" t="s">
        <v>359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360</v>
      </c>
      <c r="E22" s="92" t="s">
        <v>54</v>
      </c>
      <c r="F22" s="92" t="s">
        <v>54</v>
      </c>
      <c r="G22" s="92" t="s">
        <v>54</v>
      </c>
      <c r="H22" s="91"/>
      <c r="I22" s="91"/>
      <c r="J22" s="91">
        <v>1</v>
      </c>
      <c r="K22" s="93"/>
      <c r="L22" s="93"/>
      <c r="M22" s="90" t="s">
        <v>306</v>
      </c>
      <c r="N22" s="90"/>
      <c r="O22" s="91"/>
      <c r="P22" s="94" t="s">
        <v>359</v>
      </c>
      <c r="Q22" s="95"/>
    </row>
    <row r="23" spans="1:19" s="4" customFormat="1" ht="30.75" customHeight="1" x14ac:dyDescent="0.3">
      <c r="A23" s="91">
        <v>5</v>
      </c>
      <c r="B23" s="91"/>
      <c r="C23" s="91"/>
      <c r="D23" s="96" t="s">
        <v>361</v>
      </c>
      <c r="E23" s="92" t="s">
        <v>54</v>
      </c>
      <c r="F23" s="92" t="s">
        <v>54</v>
      </c>
      <c r="G23" s="92" t="s">
        <v>54</v>
      </c>
      <c r="H23" s="91"/>
      <c r="I23" s="91"/>
      <c r="J23" s="91">
        <v>1</v>
      </c>
      <c r="K23" s="93"/>
      <c r="L23" s="93"/>
      <c r="M23" s="90" t="s">
        <v>306</v>
      </c>
      <c r="N23" s="91"/>
      <c r="O23" s="91"/>
      <c r="P23" s="94" t="s">
        <v>359</v>
      </c>
      <c r="Q23" s="95"/>
    </row>
    <row r="24" spans="1:19" s="4" customFormat="1" ht="30.75" customHeight="1" x14ac:dyDescent="0.3">
      <c r="A24" s="91"/>
      <c r="B24" s="91"/>
      <c r="C24" s="91"/>
      <c r="D24" s="96" t="s">
        <v>362</v>
      </c>
      <c r="E24" s="92" t="s">
        <v>54</v>
      </c>
      <c r="F24" s="92" t="s">
        <v>54</v>
      </c>
      <c r="G24" s="92" t="s">
        <v>54</v>
      </c>
      <c r="H24" s="91"/>
      <c r="I24" s="91"/>
      <c r="J24" s="91">
        <v>1</v>
      </c>
      <c r="K24" s="93"/>
      <c r="L24" s="93"/>
      <c r="M24" s="90" t="s">
        <v>306</v>
      </c>
      <c r="N24" s="91"/>
      <c r="O24" s="91"/>
      <c r="P24" s="94" t="s">
        <v>359</v>
      </c>
      <c r="Q24" s="95"/>
    </row>
    <row r="25" spans="1:19" s="4" customFormat="1" ht="30.75" customHeight="1" x14ac:dyDescent="0.3">
      <c r="A25" s="91"/>
      <c r="B25" s="91"/>
      <c r="C25" s="91"/>
      <c r="D25" s="96" t="s">
        <v>363</v>
      </c>
      <c r="E25" s="92" t="s">
        <v>54</v>
      </c>
      <c r="F25" s="92" t="s">
        <v>54</v>
      </c>
      <c r="G25" s="92" t="s">
        <v>54</v>
      </c>
      <c r="H25" s="91"/>
      <c r="I25" s="91"/>
      <c r="J25" s="91">
        <v>1</v>
      </c>
      <c r="K25" s="93"/>
      <c r="L25" s="93"/>
      <c r="M25" s="90" t="s">
        <v>306</v>
      </c>
      <c r="N25" s="91"/>
      <c r="O25" s="91"/>
      <c r="P25" s="94" t="s">
        <v>359</v>
      </c>
      <c r="Q25" s="95"/>
    </row>
    <row r="26" spans="1:19" s="4" customFormat="1" ht="30.75" customHeight="1" x14ac:dyDescent="0.3">
      <c r="A26" s="91"/>
      <c r="B26" s="91"/>
      <c r="C26" s="91"/>
      <c r="D26" s="96" t="s">
        <v>364</v>
      </c>
      <c r="E26" s="92" t="s">
        <v>54</v>
      </c>
      <c r="F26" s="92" t="s">
        <v>54</v>
      </c>
      <c r="G26" s="92" t="s">
        <v>54</v>
      </c>
      <c r="H26" s="91"/>
      <c r="I26" s="91"/>
      <c r="J26" s="91">
        <v>1</v>
      </c>
      <c r="K26" s="93"/>
      <c r="L26" s="93"/>
      <c r="M26" s="90" t="s">
        <v>306</v>
      </c>
      <c r="N26" s="91"/>
      <c r="O26" s="91"/>
      <c r="P26" s="94" t="s">
        <v>359</v>
      </c>
      <c r="Q26" s="95"/>
    </row>
    <row r="27" spans="1:19" s="13" customFormat="1" ht="6.75" customHeight="1" thickBo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49"/>
      <c r="K27" s="49"/>
      <c r="L27" s="49"/>
      <c r="M27" s="18"/>
      <c r="N27" s="18"/>
      <c r="O27" s="18"/>
      <c r="P27" s="18"/>
      <c r="Q27" s="18"/>
    </row>
    <row r="28" spans="1:19" ht="14.4" thickTop="1" x14ac:dyDescent="0.25"/>
    <row r="29" spans="1:19" x14ac:dyDescent="0.25">
      <c r="L29" s="52"/>
    </row>
    <row r="30" spans="1:19" x14ac:dyDescent="0.25">
      <c r="C30" s="32" t="s">
        <v>81</v>
      </c>
      <c r="O30" s="32" t="s">
        <v>307</v>
      </c>
    </row>
    <row r="31" spans="1:19" x14ac:dyDescent="0.25">
      <c r="C31" s="33" t="s">
        <v>252</v>
      </c>
      <c r="L31" s="53"/>
      <c r="O31" s="33" t="s">
        <v>67</v>
      </c>
    </row>
    <row r="32" spans="1:19" x14ac:dyDescent="0.25">
      <c r="C32" s="34"/>
      <c r="O32" s="34"/>
    </row>
    <row r="33" spans="3:15" x14ac:dyDescent="0.25">
      <c r="C33" s="40"/>
      <c r="O33" s="35"/>
    </row>
    <row r="34" spans="3:15" x14ac:dyDescent="0.25">
      <c r="C34" s="40"/>
      <c r="O34" s="35"/>
    </row>
    <row r="35" spans="3:15" x14ac:dyDescent="0.25">
      <c r="C35" s="41"/>
      <c r="O35" s="35"/>
    </row>
    <row r="36" spans="3:15" x14ac:dyDescent="0.25">
      <c r="C36" s="42" t="s">
        <v>253</v>
      </c>
      <c r="O36" s="36" t="s">
        <v>255</v>
      </c>
    </row>
    <row r="37" spans="3:15" x14ac:dyDescent="0.25">
      <c r="C37" s="40" t="s">
        <v>254</v>
      </c>
      <c r="O37" s="33" t="s">
        <v>256</v>
      </c>
    </row>
  </sheetData>
  <autoFilter ref="A18:T26" xr:uid="{00000000-0009-0000-0000-000001000000}">
    <sortState ref="A19:T26">
      <sortCondition ref="I18:I26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E9D2-93AC-4E38-8B6A-7964226FDBDB}">
  <sheetPr>
    <tabColor rgb="FFFFC000"/>
    <pageSetUpPr fitToPage="1"/>
  </sheetPr>
  <dimension ref="A1:T31"/>
  <sheetViews>
    <sheetView tabSelected="1" topLeftCell="A10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1.218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90"/>
      <c r="P19" s="94" t="s">
        <v>287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298</v>
      </c>
      <c r="E20" s="96" t="s">
        <v>54</v>
      </c>
      <c r="F20" s="92" t="s">
        <v>54</v>
      </c>
      <c r="G20" s="92" t="s">
        <v>366</v>
      </c>
      <c r="H20" s="96"/>
      <c r="I20" s="91"/>
      <c r="J20" s="91">
        <v>5</v>
      </c>
      <c r="K20" s="93"/>
      <c r="L20" s="93"/>
      <c r="M20" s="90" t="s">
        <v>306</v>
      </c>
      <c r="N20" s="91"/>
      <c r="O20" s="90"/>
      <c r="P20" s="94" t="s">
        <v>287</v>
      </c>
      <c r="Q20" s="95"/>
      <c r="S20" s="4" t="s">
        <v>56</v>
      </c>
    </row>
    <row r="21" spans="1:19" s="13" customFormat="1" ht="6.75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49"/>
      <c r="K21" s="49"/>
      <c r="L21" s="49"/>
      <c r="M21" s="18"/>
      <c r="N21" s="18"/>
      <c r="O21" s="18"/>
      <c r="P21" s="18"/>
      <c r="Q21" s="18"/>
    </row>
    <row r="22" spans="1:19" ht="14.4" thickTop="1" x14ac:dyDescent="0.25"/>
    <row r="23" spans="1:19" x14ac:dyDescent="0.25">
      <c r="L23" s="52"/>
    </row>
    <row r="24" spans="1:19" x14ac:dyDescent="0.25">
      <c r="C24" s="32" t="s">
        <v>81</v>
      </c>
      <c r="O24" s="32" t="s">
        <v>307</v>
      </c>
    </row>
    <row r="25" spans="1:19" x14ac:dyDescent="0.25">
      <c r="C25" s="33" t="s">
        <v>252</v>
      </c>
      <c r="L25" s="53"/>
      <c r="O25" s="33" t="s">
        <v>67</v>
      </c>
    </row>
    <row r="26" spans="1:19" x14ac:dyDescent="0.25">
      <c r="C26" s="34"/>
      <c r="O26" s="34"/>
    </row>
    <row r="27" spans="1:19" x14ac:dyDescent="0.25">
      <c r="C27" s="40"/>
      <c r="O27" s="35"/>
    </row>
    <row r="28" spans="1:19" x14ac:dyDescent="0.25">
      <c r="C28" s="40"/>
      <c r="O28" s="35"/>
    </row>
    <row r="29" spans="1:19" x14ac:dyDescent="0.25">
      <c r="C29" s="41"/>
      <c r="O29" s="35"/>
    </row>
    <row r="30" spans="1:19" x14ac:dyDescent="0.25">
      <c r="C30" s="42" t="s">
        <v>253</v>
      </c>
      <c r="O30" s="36" t="s">
        <v>255</v>
      </c>
    </row>
    <row r="31" spans="1:19" x14ac:dyDescent="0.25">
      <c r="C31" s="40" t="s">
        <v>254</v>
      </c>
      <c r="O31" s="33" t="s">
        <v>256</v>
      </c>
    </row>
  </sheetData>
  <autoFilter ref="A18:T20" xr:uid="{00000000-0009-0000-0000-000001000000}">
    <sortState ref="A19:T20">
      <sortCondition ref="I18:I20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T122"/>
  <sheetViews>
    <sheetView topLeftCell="A16" zoomScale="70" zoomScaleNormal="70" workbookViewId="0">
      <selection activeCell="D26" sqref="D26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43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43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43" customFormat="1" x14ac:dyDescent="0.3">
      <c r="A14" s="75"/>
      <c r="B14" s="75"/>
      <c r="C14" s="75"/>
      <c r="D14" s="75"/>
      <c r="E14" s="75"/>
      <c r="F14" s="8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43" customFormat="1" x14ac:dyDescent="0.3">
      <c r="A15" s="75"/>
      <c r="B15" s="75"/>
      <c r="C15" s="75"/>
      <c r="D15" s="75"/>
      <c r="E15" s="75"/>
      <c r="F15" s="8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43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14">
        <v>1</v>
      </c>
      <c r="B19" s="15" t="s">
        <v>150</v>
      </c>
      <c r="C19" s="15" t="s">
        <v>39</v>
      </c>
      <c r="D19" s="16" t="s">
        <v>168</v>
      </c>
      <c r="E19" s="17" t="s">
        <v>54</v>
      </c>
      <c r="F19" s="17" t="s">
        <v>54</v>
      </c>
      <c r="G19" s="16" t="s">
        <v>131</v>
      </c>
      <c r="H19" s="15" t="s">
        <v>58</v>
      </c>
      <c r="I19" s="14">
        <v>1993</v>
      </c>
      <c r="J19" s="47">
        <v>1</v>
      </c>
      <c r="K19" s="48">
        <v>175000000</v>
      </c>
      <c r="L19" s="48">
        <v>175000000</v>
      </c>
      <c r="M19" s="14"/>
      <c r="N19" s="14"/>
      <c r="O19" s="14"/>
      <c r="P19" s="37" t="s">
        <v>133</v>
      </c>
      <c r="Q19" s="31"/>
      <c r="S19" s="4" t="s">
        <v>37</v>
      </c>
    </row>
    <row r="20" spans="1:19" s="4" customFormat="1" ht="30.75" customHeight="1" x14ac:dyDescent="0.3">
      <c r="A20" s="54">
        <f>1+A19</f>
        <v>2</v>
      </c>
      <c r="B20" s="47" t="s">
        <v>151</v>
      </c>
      <c r="C20" s="47" t="s">
        <v>39</v>
      </c>
      <c r="D20" s="55" t="s">
        <v>169</v>
      </c>
      <c r="E20" s="56" t="s">
        <v>54</v>
      </c>
      <c r="F20" s="56" t="s">
        <v>54</v>
      </c>
      <c r="G20" s="55"/>
      <c r="H20" s="47" t="s">
        <v>58</v>
      </c>
      <c r="I20" s="54">
        <v>1993</v>
      </c>
      <c r="J20" s="47">
        <v>1</v>
      </c>
      <c r="K20" s="48">
        <v>25000000</v>
      </c>
      <c r="L20" s="48">
        <v>25000000</v>
      </c>
      <c r="M20" s="54"/>
      <c r="N20" s="54"/>
      <c r="O20" s="54"/>
      <c r="P20" s="37"/>
      <c r="Q20" s="31"/>
      <c r="S20" s="4" t="s">
        <v>56</v>
      </c>
    </row>
    <row r="21" spans="1:19" s="4" customFormat="1" ht="30.75" customHeight="1" x14ac:dyDescent="0.3">
      <c r="A21" s="54">
        <f t="shared" ref="A21:A84" si="0">1+A20</f>
        <v>3</v>
      </c>
      <c r="B21" s="47" t="s">
        <v>29</v>
      </c>
      <c r="C21" s="47" t="s">
        <v>39</v>
      </c>
      <c r="D21" s="55" t="s">
        <v>47</v>
      </c>
      <c r="E21" s="56" t="s">
        <v>184</v>
      </c>
      <c r="F21" s="56" t="s">
        <v>228</v>
      </c>
      <c r="G21" s="55" t="s">
        <v>238</v>
      </c>
      <c r="H21" s="47" t="s">
        <v>58</v>
      </c>
      <c r="I21" s="54">
        <v>2002</v>
      </c>
      <c r="J21" s="47">
        <v>1</v>
      </c>
      <c r="K21" s="48">
        <v>11000000</v>
      </c>
      <c r="L21" s="48">
        <v>11000000</v>
      </c>
      <c r="M21" s="54"/>
      <c r="N21" s="54"/>
      <c r="O21" s="54"/>
      <c r="P21" s="37" t="s">
        <v>142</v>
      </c>
      <c r="Q21" s="31"/>
      <c r="S21" s="4" t="s">
        <v>37</v>
      </c>
    </row>
    <row r="22" spans="1:19" s="4" customFormat="1" ht="30.75" customHeight="1" x14ac:dyDescent="0.3">
      <c r="A22" s="54">
        <f t="shared" si="0"/>
        <v>4</v>
      </c>
      <c r="B22" s="47" t="s">
        <v>29</v>
      </c>
      <c r="C22" s="47" t="s">
        <v>42</v>
      </c>
      <c r="D22" s="55" t="s">
        <v>47</v>
      </c>
      <c r="E22" s="56" t="s">
        <v>185</v>
      </c>
      <c r="F22" s="56" t="s">
        <v>229</v>
      </c>
      <c r="G22" s="55" t="s">
        <v>238</v>
      </c>
      <c r="H22" s="47" t="s">
        <v>58</v>
      </c>
      <c r="I22" s="54">
        <v>2002</v>
      </c>
      <c r="J22" s="47">
        <v>1</v>
      </c>
      <c r="K22" s="48">
        <v>12000000</v>
      </c>
      <c r="L22" s="48">
        <v>12000000</v>
      </c>
      <c r="M22" s="54"/>
      <c r="N22" s="54"/>
      <c r="O22" s="54"/>
      <c r="P22" s="37"/>
      <c r="Q22" s="31"/>
      <c r="S22" s="4" t="s">
        <v>113</v>
      </c>
    </row>
    <row r="23" spans="1:19" s="4" customFormat="1" ht="30.75" customHeight="1" x14ac:dyDescent="0.3">
      <c r="A23" s="54">
        <f t="shared" si="0"/>
        <v>5</v>
      </c>
      <c r="B23" s="47" t="s">
        <v>29</v>
      </c>
      <c r="C23" s="47" t="s">
        <v>41</v>
      </c>
      <c r="D23" s="55" t="s">
        <v>47</v>
      </c>
      <c r="E23" s="56" t="s">
        <v>184</v>
      </c>
      <c r="F23" s="56" t="s">
        <v>230</v>
      </c>
      <c r="G23" s="55" t="s">
        <v>238</v>
      </c>
      <c r="H23" s="47" t="s">
        <v>58</v>
      </c>
      <c r="I23" s="54">
        <v>2003</v>
      </c>
      <c r="J23" s="47">
        <v>1</v>
      </c>
      <c r="K23" s="48">
        <v>11000000</v>
      </c>
      <c r="L23" s="48">
        <v>11000000</v>
      </c>
      <c r="M23" s="54"/>
      <c r="N23" s="54"/>
      <c r="O23" s="54"/>
      <c r="P23" s="37"/>
      <c r="Q23" s="31"/>
      <c r="S23" s="4" t="s">
        <v>37</v>
      </c>
    </row>
    <row r="24" spans="1:19" s="4" customFormat="1" ht="30.75" customHeight="1" x14ac:dyDescent="0.3">
      <c r="A24" s="54">
        <f t="shared" si="0"/>
        <v>6</v>
      </c>
      <c r="B24" s="47" t="s">
        <v>152</v>
      </c>
      <c r="C24" s="47" t="s">
        <v>39</v>
      </c>
      <c r="D24" s="55" t="s">
        <v>170</v>
      </c>
      <c r="E24" s="56" t="s">
        <v>54</v>
      </c>
      <c r="F24" s="56" t="s">
        <v>54</v>
      </c>
      <c r="G24" s="55"/>
      <c r="H24" s="47" t="s">
        <v>58</v>
      </c>
      <c r="I24" s="54">
        <v>2004</v>
      </c>
      <c r="J24" s="47">
        <v>1</v>
      </c>
      <c r="K24" s="48">
        <v>250000000</v>
      </c>
      <c r="L24" s="48">
        <v>250000000</v>
      </c>
      <c r="M24" s="54"/>
      <c r="N24" s="54"/>
      <c r="O24" s="54"/>
      <c r="P24" s="37"/>
      <c r="Q24" s="31"/>
      <c r="S24" s="4" t="s">
        <v>37</v>
      </c>
    </row>
    <row r="25" spans="1:19" s="4" customFormat="1" ht="30.75" customHeight="1" x14ac:dyDescent="0.3">
      <c r="A25" s="54">
        <f t="shared" si="0"/>
        <v>7</v>
      </c>
      <c r="B25" s="47" t="s">
        <v>153</v>
      </c>
      <c r="C25" s="47" t="s">
        <v>39</v>
      </c>
      <c r="D25" s="55" t="s">
        <v>171</v>
      </c>
      <c r="E25" s="56" t="s">
        <v>186</v>
      </c>
      <c r="F25" s="56" t="s">
        <v>231</v>
      </c>
      <c r="G25" s="55" t="s">
        <v>111</v>
      </c>
      <c r="H25" s="47" t="s">
        <v>58</v>
      </c>
      <c r="I25" s="54">
        <v>2004</v>
      </c>
      <c r="J25" s="47">
        <v>1</v>
      </c>
      <c r="K25" s="48">
        <v>200000000</v>
      </c>
      <c r="L25" s="48">
        <v>200000000</v>
      </c>
      <c r="M25" s="54"/>
      <c r="N25" s="54"/>
      <c r="O25" s="54"/>
      <c r="P25" s="37"/>
      <c r="Q25" s="31"/>
      <c r="S25" s="4" t="s">
        <v>37</v>
      </c>
    </row>
    <row r="26" spans="1:19" s="4" customFormat="1" ht="30.75" customHeight="1" x14ac:dyDescent="0.3">
      <c r="A26" s="54">
        <f t="shared" si="0"/>
        <v>8</v>
      </c>
      <c r="B26" s="47" t="s">
        <v>114</v>
      </c>
      <c r="C26" s="47" t="s">
        <v>39</v>
      </c>
      <c r="D26" s="55" t="s">
        <v>122</v>
      </c>
      <c r="E26" s="56" t="s">
        <v>54</v>
      </c>
      <c r="F26" s="56" t="s">
        <v>54</v>
      </c>
      <c r="G26" s="55" t="s">
        <v>131</v>
      </c>
      <c r="H26" s="47" t="s">
        <v>58</v>
      </c>
      <c r="I26" s="54">
        <v>2004</v>
      </c>
      <c r="J26" s="47">
        <v>1</v>
      </c>
      <c r="K26" s="48">
        <v>250000000</v>
      </c>
      <c r="L26" s="48">
        <v>250000000</v>
      </c>
      <c r="M26" s="54">
        <v>1</v>
      </c>
      <c r="N26" s="54"/>
      <c r="O26" s="54">
        <v>1</v>
      </c>
      <c r="P26" s="37" t="s">
        <v>141</v>
      </c>
      <c r="Q26" s="31"/>
      <c r="S26" s="4" t="s">
        <v>37</v>
      </c>
    </row>
    <row r="27" spans="1:19" s="4" customFormat="1" ht="30.75" customHeight="1" x14ac:dyDescent="0.3">
      <c r="A27" s="54">
        <f t="shared" si="0"/>
        <v>9</v>
      </c>
      <c r="B27" s="47" t="s">
        <v>154</v>
      </c>
      <c r="C27" s="47" t="s">
        <v>39</v>
      </c>
      <c r="D27" s="55" t="s">
        <v>172</v>
      </c>
      <c r="E27" s="56" t="s">
        <v>54</v>
      </c>
      <c r="F27" s="56" t="s">
        <v>54</v>
      </c>
      <c r="G27" s="55" t="s">
        <v>131</v>
      </c>
      <c r="H27" s="47" t="s">
        <v>58</v>
      </c>
      <c r="I27" s="54">
        <v>2004</v>
      </c>
      <c r="J27" s="47">
        <v>1</v>
      </c>
      <c r="K27" s="48">
        <v>75000000</v>
      </c>
      <c r="L27" s="48">
        <v>75000000</v>
      </c>
      <c r="M27" s="57"/>
      <c r="N27" s="57"/>
      <c r="O27" s="57"/>
      <c r="P27" s="37"/>
      <c r="Q27" s="31"/>
      <c r="S27" s="4" t="s">
        <v>37</v>
      </c>
    </row>
    <row r="28" spans="1:19" s="4" customFormat="1" ht="30.75" customHeight="1" x14ac:dyDescent="0.3">
      <c r="A28" s="54">
        <f t="shared" si="0"/>
        <v>10</v>
      </c>
      <c r="B28" s="47" t="s">
        <v>155</v>
      </c>
      <c r="C28" s="47" t="s">
        <v>39</v>
      </c>
      <c r="D28" s="55" t="s">
        <v>173</v>
      </c>
      <c r="E28" s="56" t="s">
        <v>187</v>
      </c>
      <c r="F28" s="56" t="s">
        <v>232</v>
      </c>
      <c r="G28" s="55" t="s">
        <v>111</v>
      </c>
      <c r="H28" s="47" t="s">
        <v>58</v>
      </c>
      <c r="I28" s="54">
        <v>2005</v>
      </c>
      <c r="J28" s="47">
        <v>1</v>
      </c>
      <c r="K28" s="48">
        <v>140000000</v>
      </c>
      <c r="L28" s="48">
        <v>140000000</v>
      </c>
      <c r="M28" s="54"/>
      <c r="N28" s="54"/>
      <c r="O28" s="54"/>
      <c r="P28" s="37"/>
      <c r="Q28" s="31"/>
      <c r="S28" s="4" t="s">
        <v>37</v>
      </c>
    </row>
    <row r="29" spans="1:19" s="4" customFormat="1" ht="30.75" customHeight="1" x14ac:dyDescent="0.3">
      <c r="A29" s="54">
        <f t="shared" si="0"/>
        <v>11</v>
      </c>
      <c r="B29" s="47" t="s">
        <v>73</v>
      </c>
      <c r="C29" s="47" t="s">
        <v>43</v>
      </c>
      <c r="D29" s="55" t="s">
        <v>77</v>
      </c>
      <c r="E29" s="56" t="s">
        <v>54</v>
      </c>
      <c r="F29" s="56" t="s">
        <v>54</v>
      </c>
      <c r="G29" s="55" t="s">
        <v>111</v>
      </c>
      <c r="H29" s="47" t="s">
        <v>58</v>
      </c>
      <c r="I29" s="54">
        <v>2008</v>
      </c>
      <c r="J29" s="47">
        <v>1</v>
      </c>
      <c r="K29" s="48">
        <v>2336000</v>
      </c>
      <c r="L29" s="48">
        <v>2336000</v>
      </c>
      <c r="M29" s="54"/>
      <c r="N29" s="54"/>
      <c r="O29" s="54"/>
      <c r="P29" s="37"/>
      <c r="Q29" s="31"/>
      <c r="S29" s="4" t="s">
        <v>37</v>
      </c>
    </row>
    <row r="30" spans="1:19" s="4" customFormat="1" ht="30.75" customHeight="1" x14ac:dyDescent="0.3">
      <c r="A30" s="54">
        <f t="shared" si="0"/>
        <v>12</v>
      </c>
      <c r="B30" s="47" t="s">
        <v>156</v>
      </c>
      <c r="C30" s="47" t="s">
        <v>39</v>
      </c>
      <c r="D30" s="55" t="s">
        <v>174</v>
      </c>
      <c r="E30" s="56" t="s">
        <v>54</v>
      </c>
      <c r="F30" s="56" t="s">
        <v>54</v>
      </c>
      <c r="G30" s="55" t="s">
        <v>239</v>
      </c>
      <c r="H30" s="47" t="s">
        <v>58</v>
      </c>
      <c r="I30" s="54">
        <v>2008</v>
      </c>
      <c r="J30" s="47">
        <v>1</v>
      </c>
      <c r="K30" s="48">
        <v>449000</v>
      </c>
      <c r="L30" s="48">
        <v>449000</v>
      </c>
      <c r="M30" s="54"/>
      <c r="N30" s="54"/>
      <c r="O30" s="54"/>
      <c r="P30" s="37"/>
      <c r="Q30" s="31"/>
      <c r="S30" s="4" t="s">
        <v>37</v>
      </c>
    </row>
    <row r="31" spans="1:19" s="4" customFormat="1" ht="30.75" customHeight="1" x14ac:dyDescent="0.3">
      <c r="A31" s="54">
        <f t="shared" si="0"/>
        <v>13</v>
      </c>
      <c r="B31" s="47" t="s">
        <v>156</v>
      </c>
      <c r="C31" s="47" t="s">
        <v>41</v>
      </c>
      <c r="D31" s="55" t="s">
        <v>174</v>
      </c>
      <c r="E31" s="56" t="s">
        <v>188</v>
      </c>
      <c r="F31" s="56" t="s">
        <v>54</v>
      </c>
      <c r="G31" s="55" t="s">
        <v>240</v>
      </c>
      <c r="H31" s="47" t="s">
        <v>58</v>
      </c>
      <c r="I31" s="54">
        <v>2008</v>
      </c>
      <c r="J31" s="47">
        <v>1</v>
      </c>
      <c r="K31" s="48">
        <v>449000</v>
      </c>
      <c r="L31" s="48">
        <v>449000</v>
      </c>
      <c r="M31" s="54"/>
      <c r="N31" s="54"/>
      <c r="O31" s="54"/>
      <c r="P31" s="37"/>
      <c r="Q31" s="31"/>
      <c r="S31" s="4" t="s">
        <v>37</v>
      </c>
    </row>
    <row r="32" spans="1:19" s="4" customFormat="1" ht="30.75" customHeight="1" x14ac:dyDescent="0.3">
      <c r="A32" s="54">
        <f t="shared" si="0"/>
        <v>14</v>
      </c>
      <c r="B32" s="47" t="s">
        <v>156</v>
      </c>
      <c r="C32" s="47" t="s">
        <v>42</v>
      </c>
      <c r="D32" s="55" t="s">
        <v>174</v>
      </c>
      <c r="E32" s="56" t="s">
        <v>54</v>
      </c>
      <c r="F32" s="56" t="s">
        <v>54</v>
      </c>
      <c r="G32" s="55" t="s">
        <v>132</v>
      </c>
      <c r="H32" s="47" t="s">
        <v>58</v>
      </c>
      <c r="I32" s="54">
        <v>2008</v>
      </c>
      <c r="J32" s="47">
        <v>1</v>
      </c>
      <c r="K32" s="48">
        <v>449000</v>
      </c>
      <c r="L32" s="48">
        <v>449000</v>
      </c>
      <c r="M32" s="54"/>
      <c r="N32" s="54"/>
      <c r="O32" s="54"/>
      <c r="P32" s="37"/>
      <c r="Q32" s="31"/>
      <c r="S32" s="4" t="s">
        <v>37</v>
      </c>
    </row>
    <row r="33" spans="1:19" s="4" customFormat="1" ht="30.75" customHeight="1" x14ac:dyDescent="0.3">
      <c r="A33" s="54">
        <f t="shared" si="0"/>
        <v>15</v>
      </c>
      <c r="B33" s="47" t="s">
        <v>157</v>
      </c>
      <c r="C33" s="47" t="s">
        <v>39</v>
      </c>
      <c r="D33" s="55" t="s">
        <v>175</v>
      </c>
      <c r="E33" s="56" t="s">
        <v>54</v>
      </c>
      <c r="F33" s="56" t="s">
        <v>54</v>
      </c>
      <c r="G33" s="55" t="s">
        <v>132</v>
      </c>
      <c r="H33" s="47" t="s">
        <v>58</v>
      </c>
      <c r="I33" s="54">
        <v>2008</v>
      </c>
      <c r="J33" s="47">
        <v>1</v>
      </c>
      <c r="K33" s="48">
        <v>748000</v>
      </c>
      <c r="L33" s="48">
        <v>748000</v>
      </c>
      <c r="M33" s="54"/>
      <c r="N33" s="54"/>
      <c r="O33" s="54"/>
      <c r="P33" s="37"/>
      <c r="Q33" s="31"/>
      <c r="S33" s="4" t="s">
        <v>37</v>
      </c>
    </row>
    <row r="34" spans="1:19" s="4" customFormat="1" ht="30.75" customHeight="1" x14ac:dyDescent="0.3">
      <c r="A34" s="54">
        <f t="shared" si="0"/>
        <v>16</v>
      </c>
      <c r="B34" s="47" t="s">
        <v>118</v>
      </c>
      <c r="C34" s="47" t="s">
        <v>39</v>
      </c>
      <c r="D34" s="55" t="s">
        <v>126</v>
      </c>
      <c r="E34" s="56" t="s">
        <v>189</v>
      </c>
      <c r="F34" s="56" t="s">
        <v>54</v>
      </c>
      <c r="G34" s="55" t="s">
        <v>132</v>
      </c>
      <c r="H34" s="47" t="s">
        <v>58</v>
      </c>
      <c r="I34" s="54">
        <v>2008</v>
      </c>
      <c r="J34" s="47">
        <v>1</v>
      </c>
      <c r="K34" s="48">
        <v>561000</v>
      </c>
      <c r="L34" s="48">
        <v>561000</v>
      </c>
      <c r="M34" s="54"/>
      <c r="N34" s="54"/>
      <c r="O34" s="54"/>
      <c r="P34" s="37"/>
      <c r="Q34" s="31"/>
      <c r="S34" s="4" t="s">
        <v>37</v>
      </c>
    </row>
    <row r="35" spans="1:19" s="4" customFormat="1" ht="30.75" customHeight="1" x14ac:dyDescent="0.3">
      <c r="A35" s="54">
        <f t="shared" si="0"/>
        <v>17</v>
      </c>
      <c r="B35" s="47" t="s">
        <v>118</v>
      </c>
      <c r="C35" s="47" t="s">
        <v>41</v>
      </c>
      <c r="D35" s="55" t="s">
        <v>126</v>
      </c>
      <c r="E35" s="56" t="s">
        <v>54</v>
      </c>
      <c r="F35" s="56" t="s">
        <v>54</v>
      </c>
      <c r="G35" s="55" t="s">
        <v>132</v>
      </c>
      <c r="H35" s="47" t="s">
        <v>58</v>
      </c>
      <c r="I35" s="54">
        <v>2008</v>
      </c>
      <c r="J35" s="47">
        <v>1</v>
      </c>
      <c r="K35" s="48">
        <v>561000</v>
      </c>
      <c r="L35" s="48">
        <v>561000</v>
      </c>
      <c r="M35" s="54"/>
      <c r="N35" s="54"/>
      <c r="O35" s="54"/>
      <c r="P35" s="37"/>
      <c r="Q35" s="31"/>
      <c r="S35" s="4" t="s">
        <v>37</v>
      </c>
    </row>
    <row r="36" spans="1:19" s="4" customFormat="1" ht="30.75" customHeight="1" x14ac:dyDescent="0.3">
      <c r="A36" s="54">
        <f t="shared" si="0"/>
        <v>18</v>
      </c>
      <c r="B36" s="47" t="s">
        <v>118</v>
      </c>
      <c r="C36" s="47" t="s">
        <v>42</v>
      </c>
      <c r="D36" s="55" t="s">
        <v>126</v>
      </c>
      <c r="E36" s="56" t="s">
        <v>54</v>
      </c>
      <c r="F36" s="56" t="s">
        <v>54</v>
      </c>
      <c r="G36" s="55" t="s">
        <v>132</v>
      </c>
      <c r="H36" s="47" t="s">
        <v>58</v>
      </c>
      <c r="I36" s="54">
        <v>2008</v>
      </c>
      <c r="J36" s="47">
        <v>1</v>
      </c>
      <c r="K36" s="48">
        <v>561000</v>
      </c>
      <c r="L36" s="48">
        <v>561000</v>
      </c>
      <c r="M36" s="54"/>
      <c r="N36" s="54"/>
      <c r="O36" s="54"/>
      <c r="P36" s="37"/>
      <c r="Q36" s="31"/>
      <c r="S36" s="4" t="s">
        <v>37</v>
      </c>
    </row>
    <row r="37" spans="1:19" s="4" customFormat="1" ht="30.75" customHeight="1" x14ac:dyDescent="0.3">
      <c r="A37" s="54">
        <f t="shared" si="0"/>
        <v>19</v>
      </c>
      <c r="B37" s="47" t="s">
        <v>118</v>
      </c>
      <c r="C37" s="47" t="s">
        <v>40</v>
      </c>
      <c r="D37" s="55" t="s">
        <v>126</v>
      </c>
      <c r="E37" s="56" t="s">
        <v>189</v>
      </c>
      <c r="F37" s="56" t="s">
        <v>54</v>
      </c>
      <c r="G37" s="55" t="s">
        <v>132</v>
      </c>
      <c r="H37" s="47" t="s">
        <v>58</v>
      </c>
      <c r="I37" s="54">
        <v>2008</v>
      </c>
      <c r="J37" s="47">
        <v>1</v>
      </c>
      <c r="K37" s="48">
        <v>561000</v>
      </c>
      <c r="L37" s="48">
        <v>561000</v>
      </c>
      <c r="M37" s="54"/>
      <c r="N37" s="54"/>
      <c r="O37" s="54"/>
      <c r="P37" s="37"/>
      <c r="Q37" s="31"/>
      <c r="S37" s="4" t="s">
        <v>37</v>
      </c>
    </row>
    <row r="38" spans="1:19" s="4" customFormat="1" ht="30.75" customHeight="1" x14ac:dyDescent="0.3">
      <c r="A38" s="54">
        <f t="shared" si="0"/>
        <v>20</v>
      </c>
      <c r="B38" s="47" t="s">
        <v>118</v>
      </c>
      <c r="C38" s="47" t="s">
        <v>43</v>
      </c>
      <c r="D38" s="55" t="s">
        <v>126</v>
      </c>
      <c r="E38" s="56" t="s">
        <v>54</v>
      </c>
      <c r="F38" s="56" t="s">
        <v>54</v>
      </c>
      <c r="G38" s="55" t="s">
        <v>132</v>
      </c>
      <c r="H38" s="47" t="s">
        <v>58</v>
      </c>
      <c r="I38" s="54">
        <v>2008</v>
      </c>
      <c r="J38" s="47">
        <v>1</v>
      </c>
      <c r="K38" s="48">
        <v>561000</v>
      </c>
      <c r="L38" s="48">
        <v>561000</v>
      </c>
      <c r="M38" s="54"/>
      <c r="N38" s="54"/>
      <c r="O38" s="54"/>
      <c r="P38" s="37"/>
      <c r="Q38" s="31"/>
      <c r="S38" s="4" t="s">
        <v>37</v>
      </c>
    </row>
    <row r="39" spans="1:19" s="4" customFormat="1" ht="30.75" customHeight="1" x14ac:dyDescent="0.3">
      <c r="A39" s="54">
        <f t="shared" si="0"/>
        <v>21</v>
      </c>
      <c r="B39" s="47" t="s">
        <v>96</v>
      </c>
      <c r="C39" s="47" t="s">
        <v>39</v>
      </c>
      <c r="D39" s="55" t="s">
        <v>105</v>
      </c>
      <c r="E39" s="56" t="s">
        <v>54</v>
      </c>
      <c r="F39" s="56" t="s">
        <v>54</v>
      </c>
      <c r="G39" s="55" t="s">
        <v>111</v>
      </c>
      <c r="H39" s="47" t="s">
        <v>58</v>
      </c>
      <c r="I39" s="54">
        <v>2008</v>
      </c>
      <c r="J39" s="47">
        <v>1</v>
      </c>
      <c r="K39" s="48">
        <v>623000</v>
      </c>
      <c r="L39" s="48">
        <v>623000</v>
      </c>
      <c r="M39" s="54"/>
      <c r="N39" s="54"/>
      <c r="O39" s="54"/>
      <c r="P39" s="37"/>
      <c r="Q39" s="31"/>
      <c r="S39" s="4" t="s">
        <v>37</v>
      </c>
    </row>
    <row r="40" spans="1:19" s="4" customFormat="1" ht="30.75" customHeight="1" x14ac:dyDescent="0.3">
      <c r="A40" s="54">
        <f t="shared" si="0"/>
        <v>22</v>
      </c>
      <c r="B40" s="47" t="s">
        <v>96</v>
      </c>
      <c r="C40" s="47" t="s">
        <v>41</v>
      </c>
      <c r="D40" s="55" t="s">
        <v>105</v>
      </c>
      <c r="E40" s="56" t="s">
        <v>190</v>
      </c>
      <c r="F40" s="56" t="s">
        <v>54</v>
      </c>
      <c r="G40" s="55" t="s">
        <v>111</v>
      </c>
      <c r="H40" s="47" t="s">
        <v>58</v>
      </c>
      <c r="I40" s="54">
        <v>2008</v>
      </c>
      <c r="J40" s="47">
        <v>1</v>
      </c>
      <c r="K40" s="48">
        <v>623000</v>
      </c>
      <c r="L40" s="48">
        <v>623000</v>
      </c>
      <c r="M40" s="54"/>
      <c r="N40" s="54"/>
      <c r="O40" s="54"/>
      <c r="P40" s="37"/>
      <c r="Q40" s="31"/>
      <c r="S40" s="4" t="s">
        <v>37</v>
      </c>
    </row>
    <row r="41" spans="1:19" s="4" customFormat="1" ht="30.75" customHeight="1" x14ac:dyDescent="0.3">
      <c r="A41" s="54">
        <f t="shared" si="0"/>
        <v>23</v>
      </c>
      <c r="B41" s="47" t="s">
        <v>96</v>
      </c>
      <c r="C41" s="47" t="s">
        <v>42</v>
      </c>
      <c r="D41" s="55" t="s">
        <v>105</v>
      </c>
      <c r="E41" s="56" t="s">
        <v>191</v>
      </c>
      <c r="F41" s="56" t="s">
        <v>54</v>
      </c>
      <c r="G41" s="55" t="s">
        <v>111</v>
      </c>
      <c r="H41" s="47" t="s">
        <v>58</v>
      </c>
      <c r="I41" s="54">
        <v>2008</v>
      </c>
      <c r="J41" s="47">
        <v>1</v>
      </c>
      <c r="K41" s="48">
        <v>623000</v>
      </c>
      <c r="L41" s="48">
        <v>623000</v>
      </c>
      <c r="M41" s="54"/>
      <c r="N41" s="54"/>
      <c r="O41" s="54"/>
      <c r="P41" s="37"/>
      <c r="Q41" s="31"/>
      <c r="S41" s="4" t="s">
        <v>37</v>
      </c>
    </row>
    <row r="42" spans="1:19" s="4" customFormat="1" ht="30.75" customHeight="1" x14ac:dyDescent="0.3">
      <c r="A42" s="54">
        <f t="shared" si="0"/>
        <v>24</v>
      </c>
      <c r="B42" s="47" t="s">
        <v>96</v>
      </c>
      <c r="C42" s="47" t="s">
        <v>99</v>
      </c>
      <c r="D42" s="55" t="s">
        <v>105</v>
      </c>
      <c r="E42" s="56" t="s">
        <v>54</v>
      </c>
      <c r="F42" s="56" t="s">
        <v>54</v>
      </c>
      <c r="G42" s="55" t="s">
        <v>111</v>
      </c>
      <c r="H42" s="47" t="s">
        <v>58</v>
      </c>
      <c r="I42" s="54">
        <v>2008</v>
      </c>
      <c r="J42" s="47">
        <v>2</v>
      </c>
      <c r="K42" s="48">
        <v>623000</v>
      </c>
      <c r="L42" s="48">
        <v>1246000</v>
      </c>
      <c r="M42" s="54"/>
      <c r="N42" s="54"/>
      <c r="O42" s="54"/>
      <c r="P42" s="37"/>
      <c r="Q42" s="31"/>
      <c r="S42" s="4" t="s">
        <v>37</v>
      </c>
    </row>
    <row r="43" spans="1:19" s="4" customFormat="1" ht="30.75" customHeight="1" x14ac:dyDescent="0.3">
      <c r="A43" s="54">
        <f t="shared" si="0"/>
        <v>25</v>
      </c>
      <c r="B43" s="47" t="s">
        <v>74</v>
      </c>
      <c r="C43" s="47" t="s">
        <v>39</v>
      </c>
      <c r="D43" s="55" t="s">
        <v>78</v>
      </c>
      <c r="E43" s="56" t="s">
        <v>130</v>
      </c>
      <c r="F43" s="56" t="s">
        <v>54</v>
      </c>
      <c r="G43" s="55" t="s">
        <v>241</v>
      </c>
      <c r="H43" s="47" t="s">
        <v>58</v>
      </c>
      <c r="I43" s="54">
        <v>2008</v>
      </c>
      <c r="J43" s="47">
        <v>1</v>
      </c>
      <c r="K43" s="48">
        <v>1342000</v>
      </c>
      <c r="L43" s="48">
        <v>1342000</v>
      </c>
      <c r="M43" s="54"/>
      <c r="N43" s="54"/>
      <c r="O43" s="54"/>
      <c r="P43" s="37"/>
      <c r="Q43" s="31"/>
      <c r="S43" s="4" t="s">
        <v>37</v>
      </c>
    </row>
    <row r="44" spans="1:19" s="4" customFormat="1" ht="30.75" customHeight="1" x14ac:dyDescent="0.3">
      <c r="A44" s="54">
        <f t="shared" si="0"/>
        <v>26</v>
      </c>
      <c r="B44" s="47" t="s">
        <v>86</v>
      </c>
      <c r="C44" s="47" t="s">
        <v>42</v>
      </c>
      <c r="D44" s="55" t="s">
        <v>89</v>
      </c>
      <c r="E44" s="56" t="s">
        <v>54</v>
      </c>
      <c r="F44" s="56" t="s">
        <v>54</v>
      </c>
      <c r="G44" s="55" t="s">
        <v>132</v>
      </c>
      <c r="H44" s="47" t="s">
        <v>58</v>
      </c>
      <c r="I44" s="54">
        <v>2008</v>
      </c>
      <c r="J44" s="47">
        <v>1</v>
      </c>
      <c r="K44" s="48">
        <v>1495000</v>
      </c>
      <c r="L44" s="48">
        <v>1495000</v>
      </c>
      <c r="M44" s="54"/>
      <c r="N44" s="54"/>
      <c r="O44" s="54"/>
      <c r="P44" s="37"/>
      <c r="Q44" s="31"/>
      <c r="S44" s="4" t="s">
        <v>37</v>
      </c>
    </row>
    <row r="45" spans="1:19" s="4" customFormat="1" ht="30.75" customHeight="1" x14ac:dyDescent="0.3">
      <c r="A45" s="54">
        <f t="shared" si="0"/>
        <v>27</v>
      </c>
      <c r="B45" s="47" t="s">
        <v>32</v>
      </c>
      <c r="C45" s="47" t="s">
        <v>76</v>
      </c>
      <c r="D45" s="55" t="s">
        <v>50</v>
      </c>
      <c r="E45" s="56" t="s">
        <v>54</v>
      </c>
      <c r="F45" s="56" t="s">
        <v>54</v>
      </c>
      <c r="G45" s="55" t="s">
        <v>132</v>
      </c>
      <c r="H45" s="47" t="s">
        <v>58</v>
      </c>
      <c r="I45" s="54">
        <v>2008</v>
      </c>
      <c r="J45" s="47">
        <v>2</v>
      </c>
      <c r="K45" s="48">
        <v>561000</v>
      </c>
      <c r="L45" s="48">
        <v>1122000</v>
      </c>
      <c r="M45" s="54"/>
      <c r="N45" s="54"/>
      <c r="O45" s="54"/>
      <c r="P45" s="37"/>
      <c r="Q45" s="31"/>
      <c r="S45" s="4" t="s">
        <v>37</v>
      </c>
    </row>
    <row r="46" spans="1:19" s="4" customFormat="1" ht="30.75" customHeight="1" x14ac:dyDescent="0.3">
      <c r="A46" s="54">
        <f t="shared" si="0"/>
        <v>28</v>
      </c>
      <c r="B46" s="47" t="s">
        <v>94</v>
      </c>
      <c r="C46" s="47" t="s">
        <v>42</v>
      </c>
      <c r="D46" s="55" t="s">
        <v>103</v>
      </c>
      <c r="E46" s="56" t="s">
        <v>54</v>
      </c>
      <c r="F46" s="56" t="s">
        <v>54</v>
      </c>
      <c r="G46" s="55" t="s">
        <v>111</v>
      </c>
      <c r="H46" s="47" t="s">
        <v>58</v>
      </c>
      <c r="I46" s="54">
        <v>2008</v>
      </c>
      <c r="J46" s="47">
        <v>1</v>
      </c>
      <c r="K46" s="48">
        <v>1947000</v>
      </c>
      <c r="L46" s="48">
        <v>1947000</v>
      </c>
      <c r="M46" s="54"/>
      <c r="N46" s="54"/>
      <c r="O46" s="54"/>
      <c r="P46" s="37"/>
      <c r="Q46" s="31"/>
      <c r="S46" s="4" t="s">
        <v>37</v>
      </c>
    </row>
    <row r="47" spans="1:19" s="4" customFormat="1" ht="30.75" customHeight="1" x14ac:dyDescent="0.3">
      <c r="A47" s="54">
        <f t="shared" si="0"/>
        <v>29</v>
      </c>
      <c r="B47" s="47" t="s">
        <v>35</v>
      </c>
      <c r="C47" s="47" t="s">
        <v>39</v>
      </c>
      <c r="D47" s="55" t="s">
        <v>53</v>
      </c>
      <c r="E47" s="56" t="s">
        <v>54</v>
      </c>
      <c r="F47" s="56" t="s">
        <v>54</v>
      </c>
      <c r="G47" s="55" t="s">
        <v>242</v>
      </c>
      <c r="H47" s="47" t="s">
        <v>58</v>
      </c>
      <c r="I47" s="54">
        <v>2008</v>
      </c>
      <c r="J47" s="47">
        <v>1</v>
      </c>
      <c r="K47" s="48">
        <v>623000</v>
      </c>
      <c r="L47" s="48">
        <v>623000</v>
      </c>
      <c r="M47" s="54"/>
      <c r="N47" s="54"/>
      <c r="O47" s="54"/>
      <c r="P47" s="37"/>
      <c r="Q47" s="31"/>
      <c r="S47" s="4" t="s">
        <v>37</v>
      </c>
    </row>
    <row r="48" spans="1:19" s="4" customFormat="1" ht="30.75" customHeight="1" x14ac:dyDescent="0.3">
      <c r="A48" s="54">
        <f t="shared" si="0"/>
        <v>30</v>
      </c>
      <c r="B48" s="47" t="s">
        <v>35</v>
      </c>
      <c r="C48" s="47" t="s">
        <v>41</v>
      </c>
      <c r="D48" s="55" t="s">
        <v>53</v>
      </c>
      <c r="E48" s="56" t="s">
        <v>54</v>
      </c>
      <c r="F48" s="56" t="s">
        <v>54</v>
      </c>
      <c r="G48" s="55" t="s">
        <v>243</v>
      </c>
      <c r="H48" s="47" t="s">
        <v>58</v>
      </c>
      <c r="I48" s="54">
        <v>2008</v>
      </c>
      <c r="J48" s="47">
        <v>1</v>
      </c>
      <c r="K48" s="48">
        <v>623000</v>
      </c>
      <c r="L48" s="48">
        <v>623000</v>
      </c>
      <c r="M48" s="54"/>
      <c r="N48" s="54"/>
      <c r="O48" s="54"/>
      <c r="P48" s="37"/>
      <c r="Q48" s="31"/>
      <c r="S48" s="4" t="s">
        <v>37</v>
      </c>
    </row>
    <row r="49" spans="1:19" s="4" customFormat="1" ht="30.75" customHeight="1" x14ac:dyDescent="0.3">
      <c r="A49" s="54">
        <f t="shared" si="0"/>
        <v>31</v>
      </c>
      <c r="B49" s="47" t="s">
        <v>33</v>
      </c>
      <c r="C49" s="47" t="s">
        <v>41</v>
      </c>
      <c r="D49" s="55" t="s">
        <v>51</v>
      </c>
      <c r="E49" s="56" t="s">
        <v>192</v>
      </c>
      <c r="F49" s="56" t="s">
        <v>54</v>
      </c>
      <c r="G49" s="55" t="s">
        <v>244</v>
      </c>
      <c r="H49" s="47" t="s">
        <v>58</v>
      </c>
      <c r="I49" s="54">
        <v>2008</v>
      </c>
      <c r="J49" s="47">
        <v>1</v>
      </c>
      <c r="K49" s="48">
        <v>3757000</v>
      </c>
      <c r="L49" s="48">
        <v>3757000</v>
      </c>
      <c r="M49" s="54"/>
      <c r="N49" s="54"/>
      <c r="O49" s="54"/>
      <c r="P49" s="37"/>
      <c r="Q49" s="31"/>
      <c r="S49" s="4" t="s">
        <v>37</v>
      </c>
    </row>
    <row r="50" spans="1:19" s="4" customFormat="1" ht="30.75" customHeight="1" x14ac:dyDescent="0.3">
      <c r="A50" s="54">
        <f t="shared" si="0"/>
        <v>32</v>
      </c>
      <c r="B50" s="47" t="s">
        <v>143</v>
      </c>
      <c r="C50" s="47" t="s">
        <v>75</v>
      </c>
      <c r="D50" s="55" t="s">
        <v>145</v>
      </c>
      <c r="E50" s="56" t="s">
        <v>54</v>
      </c>
      <c r="F50" s="56" t="s">
        <v>54</v>
      </c>
      <c r="G50" s="55" t="s">
        <v>140</v>
      </c>
      <c r="H50" s="47" t="s">
        <v>58</v>
      </c>
      <c r="I50" s="54">
        <v>2008</v>
      </c>
      <c r="J50" s="47">
        <v>4</v>
      </c>
      <c r="K50" s="48">
        <v>70000</v>
      </c>
      <c r="L50" s="48">
        <v>280000</v>
      </c>
      <c r="M50" s="54"/>
      <c r="N50" s="54"/>
      <c r="O50" s="54"/>
      <c r="P50" s="37"/>
      <c r="Q50" s="31"/>
      <c r="S50" s="4" t="s">
        <v>37</v>
      </c>
    </row>
    <row r="51" spans="1:19" s="4" customFormat="1" ht="30.75" customHeight="1" x14ac:dyDescent="0.3">
      <c r="A51" s="54">
        <f t="shared" si="0"/>
        <v>33</v>
      </c>
      <c r="B51" s="47" t="s">
        <v>143</v>
      </c>
      <c r="C51" s="47" t="s">
        <v>43</v>
      </c>
      <c r="D51" s="55" t="s">
        <v>145</v>
      </c>
      <c r="E51" s="56" t="s">
        <v>191</v>
      </c>
      <c r="F51" s="56" t="s">
        <v>54</v>
      </c>
      <c r="G51" s="55" t="s">
        <v>140</v>
      </c>
      <c r="H51" s="47" t="s">
        <v>58</v>
      </c>
      <c r="I51" s="54">
        <v>2008</v>
      </c>
      <c r="J51" s="47">
        <v>1</v>
      </c>
      <c r="K51" s="48">
        <v>70000</v>
      </c>
      <c r="L51" s="48">
        <v>70000</v>
      </c>
      <c r="M51" s="54"/>
      <c r="N51" s="54"/>
      <c r="O51" s="54"/>
      <c r="P51" s="37"/>
      <c r="Q51" s="31"/>
      <c r="S51" s="4" t="s">
        <v>37</v>
      </c>
    </row>
    <row r="52" spans="1:19" s="4" customFormat="1" ht="30.75" customHeight="1" x14ac:dyDescent="0.3">
      <c r="A52" s="54">
        <f t="shared" si="0"/>
        <v>34</v>
      </c>
      <c r="B52" s="47" t="s">
        <v>143</v>
      </c>
      <c r="C52" s="47" t="s">
        <v>44</v>
      </c>
      <c r="D52" s="55" t="s">
        <v>145</v>
      </c>
      <c r="E52" s="56" t="s">
        <v>190</v>
      </c>
      <c r="F52" s="56" t="s">
        <v>54</v>
      </c>
      <c r="G52" s="55" t="s">
        <v>140</v>
      </c>
      <c r="H52" s="47" t="s">
        <v>58</v>
      </c>
      <c r="I52" s="54">
        <v>2008</v>
      </c>
      <c r="J52" s="47">
        <v>1</v>
      </c>
      <c r="K52" s="48">
        <v>70000</v>
      </c>
      <c r="L52" s="48">
        <v>70000</v>
      </c>
      <c r="M52" s="54"/>
      <c r="N52" s="54"/>
      <c r="O52" s="54"/>
      <c r="P52" s="37"/>
      <c r="Q52" s="31"/>
      <c r="S52" s="4" t="s">
        <v>37</v>
      </c>
    </row>
    <row r="53" spans="1:19" s="4" customFormat="1" ht="30.75" customHeight="1" x14ac:dyDescent="0.3">
      <c r="A53" s="54">
        <f t="shared" si="0"/>
        <v>35</v>
      </c>
      <c r="B53" s="47" t="s">
        <v>143</v>
      </c>
      <c r="C53" s="47" t="s">
        <v>45</v>
      </c>
      <c r="D53" s="55" t="s">
        <v>145</v>
      </c>
      <c r="E53" s="56" t="s">
        <v>54</v>
      </c>
      <c r="F53" s="56" t="s">
        <v>54</v>
      </c>
      <c r="G53" s="55" t="s">
        <v>140</v>
      </c>
      <c r="H53" s="47" t="s">
        <v>58</v>
      </c>
      <c r="I53" s="54">
        <v>2008</v>
      </c>
      <c r="J53" s="47">
        <v>1</v>
      </c>
      <c r="K53" s="48">
        <v>70000</v>
      </c>
      <c r="L53" s="48">
        <v>70000</v>
      </c>
      <c r="M53" s="54"/>
      <c r="N53" s="54"/>
      <c r="O53" s="54"/>
      <c r="P53" s="37"/>
      <c r="Q53" s="31"/>
      <c r="S53" s="4" t="s">
        <v>37</v>
      </c>
    </row>
    <row r="54" spans="1:19" s="4" customFormat="1" ht="30.75" customHeight="1" x14ac:dyDescent="0.3">
      <c r="A54" s="54">
        <f t="shared" si="0"/>
        <v>36</v>
      </c>
      <c r="B54" s="47" t="s">
        <v>164</v>
      </c>
      <c r="C54" s="47" t="s">
        <v>39</v>
      </c>
      <c r="D54" s="55" t="s">
        <v>182</v>
      </c>
      <c r="E54" s="56" t="s">
        <v>54</v>
      </c>
      <c r="F54" s="56" t="s">
        <v>54</v>
      </c>
      <c r="G54" s="55" t="s">
        <v>140</v>
      </c>
      <c r="H54" s="47" t="s">
        <v>58</v>
      </c>
      <c r="I54" s="54">
        <v>2008</v>
      </c>
      <c r="J54" s="47">
        <v>1</v>
      </c>
      <c r="K54" s="48">
        <v>141000</v>
      </c>
      <c r="L54" s="48">
        <v>141000</v>
      </c>
      <c r="M54" s="54"/>
      <c r="N54" s="54"/>
      <c r="O54" s="54"/>
      <c r="P54" s="37"/>
      <c r="Q54" s="31"/>
      <c r="S54" s="4" t="s">
        <v>37</v>
      </c>
    </row>
    <row r="55" spans="1:19" s="4" customFormat="1" ht="30.75" customHeight="1" x14ac:dyDescent="0.3">
      <c r="A55" s="54">
        <f t="shared" si="0"/>
        <v>37</v>
      </c>
      <c r="B55" s="47" t="s">
        <v>135</v>
      </c>
      <c r="C55" s="47" t="s">
        <v>39</v>
      </c>
      <c r="D55" s="55" t="s">
        <v>137</v>
      </c>
      <c r="E55" s="56" t="s">
        <v>54</v>
      </c>
      <c r="F55" s="56" t="s">
        <v>54</v>
      </c>
      <c r="G55" s="55" t="s">
        <v>140</v>
      </c>
      <c r="H55" s="47" t="s">
        <v>58</v>
      </c>
      <c r="I55" s="54">
        <v>2008</v>
      </c>
      <c r="J55" s="47">
        <v>1</v>
      </c>
      <c r="K55" s="48">
        <v>140000</v>
      </c>
      <c r="L55" s="48">
        <v>140000</v>
      </c>
      <c r="M55" s="54"/>
      <c r="N55" s="54"/>
      <c r="O55" s="54"/>
      <c r="P55" s="37"/>
      <c r="Q55" s="31"/>
      <c r="S55" s="4" t="s">
        <v>56</v>
      </c>
    </row>
    <row r="56" spans="1:19" s="4" customFormat="1" ht="30.75" customHeight="1" x14ac:dyDescent="0.3">
      <c r="A56" s="54">
        <f t="shared" si="0"/>
        <v>38</v>
      </c>
      <c r="B56" s="47" t="s">
        <v>73</v>
      </c>
      <c r="C56" s="47" t="s">
        <v>75</v>
      </c>
      <c r="D56" s="55" t="s">
        <v>77</v>
      </c>
      <c r="E56" s="56" t="s">
        <v>193</v>
      </c>
      <c r="F56" s="56" t="s">
        <v>54</v>
      </c>
      <c r="G56" s="55" t="s">
        <v>111</v>
      </c>
      <c r="H56" s="47" t="s">
        <v>58</v>
      </c>
      <c r="I56" s="54">
        <v>2009</v>
      </c>
      <c r="J56" s="47">
        <v>4</v>
      </c>
      <c r="K56" s="48">
        <v>2000000</v>
      </c>
      <c r="L56" s="48">
        <v>8000000</v>
      </c>
      <c r="M56" s="54"/>
      <c r="N56" s="54"/>
      <c r="O56" s="54"/>
      <c r="P56" s="37"/>
      <c r="Q56" s="31"/>
      <c r="S56" s="4" t="s">
        <v>37</v>
      </c>
    </row>
    <row r="57" spans="1:19" s="4" customFormat="1" ht="30.75" customHeight="1" x14ac:dyDescent="0.3">
      <c r="A57" s="54">
        <f t="shared" si="0"/>
        <v>39</v>
      </c>
      <c r="B57" s="47" t="s">
        <v>73</v>
      </c>
      <c r="C57" s="47" t="s">
        <v>44</v>
      </c>
      <c r="D57" s="55" t="s">
        <v>77</v>
      </c>
      <c r="E57" s="56" t="s">
        <v>193</v>
      </c>
      <c r="F57" s="56" t="s">
        <v>54</v>
      </c>
      <c r="G57" s="55" t="s">
        <v>111</v>
      </c>
      <c r="H57" s="47" t="s">
        <v>58</v>
      </c>
      <c r="I57" s="54">
        <v>2009</v>
      </c>
      <c r="J57" s="47">
        <v>1</v>
      </c>
      <c r="K57" s="48">
        <v>2403000</v>
      </c>
      <c r="L57" s="48">
        <v>2403000</v>
      </c>
      <c r="M57" s="54"/>
      <c r="N57" s="54"/>
      <c r="O57" s="54"/>
      <c r="P57" s="37"/>
      <c r="Q57" s="31"/>
      <c r="S57" s="4" t="s">
        <v>37</v>
      </c>
    </row>
    <row r="58" spans="1:19" s="4" customFormat="1" ht="30.75" customHeight="1" x14ac:dyDescent="0.3">
      <c r="A58" s="54">
        <f t="shared" si="0"/>
        <v>40</v>
      </c>
      <c r="B58" s="47" t="s">
        <v>33</v>
      </c>
      <c r="C58" s="47" t="s">
        <v>42</v>
      </c>
      <c r="D58" s="55" t="s">
        <v>51</v>
      </c>
      <c r="E58" s="56" t="s">
        <v>194</v>
      </c>
      <c r="F58" s="56" t="s">
        <v>54</v>
      </c>
      <c r="G58" s="55" t="s">
        <v>244</v>
      </c>
      <c r="H58" s="47" t="s">
        <v>58</v>
      </c>
      <c r="I58" s="54">
        <v>2009</v>
      </c>
      <c r="J58" s="47">
        <v>1</v>
      </c>
      <c r="K58" s="48">
        <v>4205000</v>
      </c>
      <c r="L58" s="48">
        <v>4205000</v>
      </c>
      <c r="M58" s="54"/>
      <c r="N58" s="54"/>
      <c r="O58" s="54"/>
      <c r="P58" s="37"/>
      <c r="Q58" s="31"/>
      <c r="S58" s="4" t="s">
        <v>37</v>
      </c>
    </row>
    <row r="59" spans="1:19" s="4" customFormat="1" ht="30.75" customHeight="1" x14ac:dyDescent="0.3">
      <c r="A59" s="54">
        <f t="shared" si="0"/>
        <v>41</v>
      </c>
      <c r="B59" s="47" t="s">
        <v>165</v>
      </c>
      <c r="C59" s="47" t="s">
        <v>41</v>
      </c>
      <c r="D59" s="55" t="s">
        <v>183</v>
      </c>
      <c r="E59" s="56" t="s">
        <v>54</v>
      </c>
      <c r="F59" s="56" t="s">
        <v>54</v>
      </c>
      <c r="G59" s="55" t="s">
        <v>140</v>
      </c>
      <c r="H59" s="47" t="s">
        <v>58</v>
      </c>
      <c r="I59" s="54">
        <v>2009</v>
      </c>
      <c r="J59" s="47">
        <v>1</v>
      </c>
      <c r="K59" s="48">
        <v>184000</v>
      </c>
      <c r="L59" s="48">
        <v>184000</v>
      </c>
      <c r="M59" s="54"/>
      <c r="N59" s="54"/>
      <c r="O59" s="54"/>
      <c r="P59" s="37"/>
      <c r="Q59" s="31"/>
      <c r="S59" s="4" t="s">
        <v>37</v>
      </c>
    </row>
    <row r="60" spans="1:19" s="4" customFormat="1" ht="30.75" customHeight="1" x14ac:dyDescent="0.3">
      <c r="A60" s="54">
        <f t="shared" si="0"/>
        <v>42</v>
      </c>
      <c r="B60" s="47" t="s">
        <v>29</v>
      </c>
      <c r="C60" s="47" t="s">
        <v>40</v>
      </c>
      <c r="D60" s="55" t="s">
        <v>47</v>
      </c>
      <c r="E60" s="56" t="s">
        <v>195</v>
      </c>
      <c r="F60" s="56" t="s">
        <v>233</v>
      </c>
      <c r="G60" s="55" t="s">
        <v>238</v>
      </c>
      <c r="H60" s="47" t="s">
        <v>58</v>
      </c>
      <c r="I60" s="54">
        <v>2010</v>
      </c>
      <c r="J60" s="47">
        <v>1</v>
      </c>
      <c r="K60" s="48">
        <v>15000000</v>
      </c>
      <c r="L60" s="48">
        <v>15000000</v>
      </c>
      <c r="M60" s="54"/>
      <c r="N60" s="54"/>
      <c r="O60" s="54"/>
      <c r="P60" s="37"/>
      <c r="Q60" s="31"/>
      <c r="S60" s="4" t="s">
        <v>37</v>
      </c>
    </row>
    <row r="61" spans="1:19" s="4" customFormat="1" ht="30.75" customHeight="1" x14ac:dyDescent="0.3">
      <c r="A61" s="54">
        <f t="shared" si="0"/>
        <v>43</v>
      </c>
      <c r="B61" s="47" t="s">
        <v>79</v>
      </c>
      <c r="C61" s="47" t="s">
        <v>101</v>
      </c>
      <c r="D61" s="55" t="s">
        <v>80</v>
      </c>
      <c r="E61" s="56" t="s">
        <v>188</v>
      </c>
      <c r="F61" s="56" t="s">
        <v>54</v>
      </c>
      <c r="G61" s="55" t="s">
        <v>244</v>
      </c>
      <c r="H61" s="47" t="s">
        <v>58</v>
      </c>
      <c r="I61" s="54">
        <v>2010</v>
      </c>
      <c r="J61" s="47">
        <v>2</v>
      </c>
      <c r="K61" s="48">
        <v>518000</v>
      </c>
      <c r="L61" s="48">
        <v>1036000</v>
      </c>
      <c r="M61" s="54"/>
      <c r="N61" s="54"/>
      <c r="O61" s="54"/>
      <c r="P61" s="37"/>
      <c r="Q61" s="31"/>
      <c r="S61" s="4" t="s">
        <v>37</v>
      </c>
    </row>
    <row r="62" spans="1:19" s="4" customFormat="1" ht="30.75" customHeight="1" x14ac:dyDescent="0.3">
      <c r="A62" s="54">
        <f t="shared" si="0"/>
        <v>44</v>
      </c>
      <c r="B62" s="47" t="s">
        <v>82</v>
      </c>
      <c r="C62" s="47" t="s">
        <v>41</v>
      </c>
      <c r="D62" s="55" t="s">
        <v>83</v>
      </c>
      <c r="E62" s="56" t="s">
        <v>196</v>
      </c>
      <c r="F62" s="56" t="s">
        <v>54</v>
      </c>
      <c r="G62" s="55" t="s">
        <v>140</v>
      </c>
      <c r="H62" s="47" t="s">
        <v>58</v>
      </c>
      <c r="I62" s="54">
        <v>2010</v>
      </c>
      <c r="J62" s="47">
        <v>1</v>
      </c>
      <c r="K62" s="48">
        <v>9680000</v>
      </c>
      <c r="L62" s="48">
        <v>9680000</v>
      </c>
      <c r="M62" s="54"/>
      <c r="N62" s="54"/>
      <c r="O62" s="54"/>
      <c r="P62" s="37"/>
      <c r="Q62" s="31"/>
      <c r="S62" s="4" t="s">
        <v>37</v>
      </c>
    </row>
    <row r="63" spans="1:19" s="4" customFormat="1" ht="30.75" customHeight="1" x14ac:dyDescent="0.3">
      <c r="A63" s="54">
        <f t="shared" si="0"/>
        <v>45</v>
      </c>
      <c r="B63" s="47" t="s">
        <v>30</v>
      </c>
      <c r="C63" s="47" t="s">
        <v>39</v>
      </c>
      <c r="D63" s="55" t="s">
        <v>48</v>
      </c>
      <c r="E63" s="56" t="s">
        <v>197</v>
      </c>
      <c r="F63" s="56" t="s">
        <v>54</v>
      </c>
      <c r="G63" s="55" t="s">
        <v>140</v>
      </c>
      <c r="H63" s="47" t="s">
        <v>58</v>
      </c>
      <c r="I63" s="54">
        <v>2010</v>
      </c>
      <c r="J63" s="47">
        <v>1</v>
      </c>
      <c r="K63" s="48">
        <v>1850000</v>
      </c>
      <c r="L63" s="48">
        <v>1850000</v>
      </c>
      <c r="M63" s="54"/>
      <c r="N63" s="54"/>
      <c r="O63" s="54"/>
      <c r="P63" s="37"/>
      <c r="Q63" s="31"/>
      <c r="S63" s="4" t="s">
        <v>37</v>
      </c>
    </row>
    <row r="64" spans="1:19" s="4" customFormat="1" ht="30.75" customHeight="1" x14ac:dyDescent="0.3">
      <c r="A64" s="54">
        <f t="shared" si="0"/>
        <v>46</v>
      </c>
      <c r="B64" s="47" t="s">
        <v>31</v>
      </c>
      <c r="C64" s="47" t="s">
        <v>39</v>
      </c>
      <c r="D64" s="55" t="s">
        <v>49</v>
      </c>
      <c r="E64" s="56" t="s">
        <v>198</v>
      </c>
      <c r="F64" s="56" t="s">
        <v>54</v>
      </c>
      <c r="G64" s="55" t="s">
        <v>245</v>
      </c>
      <c r="H64" s="47" t="s">
        <v>58</v>
      </c>
      <c r="I64" s="54">
        <v>2011</v>
      </c>
      <c r="J64" s="47">
        <v>1</v>
      </c>
      <c r="K64" s="48">
        <v>3476000</v>
      </c>
      <c r="L64" s="48">
        <v>3476000</v>
      </c>
      <c r="M64" s="54"/>
      <c r="N64" s="54"/>
      <c r="O64" s="54"/>
      <c r="P64" s="37"/>
      <c r="Q64" s="31"/>
      <c r="S64" s="4" t="s">
        <v>37</v>
      </c>
    </row>
    <row r="65" spans="1:19" s="4" customFormat="1" ht="30.75" customHeight="1" x14ac:dyDescent="0.3">
      <c r="A65" s="54">
        <f t="shared" si="0"/>
        <v>47</v>
      </c>
      <c r="B65" s="47" t="s">
        <v>73</v>
      </c>
      <c r="C65" s="47" t="s">
        <v>45</v>
      </c>
      <c r="D65" s="55" t="s">
        <v>77</v>
      </c>
      <c r="E65" s="56" t="s">
        <v>199</v>
      </c>
      <c r="F65" s="56" t="s">
        <v>54</v>
      </c>
      <c r="G65" s="55" t="s">
        <v>245</v>
      </c>
      <c r="H65" s="47" t="s">
        <v>58</v>
      </c>
      <c r="I65" s="54">
        <v>2011</v>
      </c>
      <c r="J65" s="47">
        <v>1</v>
      </c>
      <c r="K65" s="48">
        <v>1958000</v>
      </c>
      <c r="L65" s="48">
        <v>1958000</v>
      </c>
      <c r="M65" s="54"/>
      <c r="N65" s="54"/>
      <c r="O65" s="54"/>
      <c r="P65" s="37"/>
      <c r="Q65" s="31"/>
      <c r="S65" s="4" t="s">
        <v>37</v>
      </c>
    </row>
    <row r="66" spans="1:19" s="4" customFormat="1" ht="30.75" customHeight="1" x14ac:dyDescent="0.3">
      <c r="A66" s="54">
        <f t="shared" si="0"/>
        <v>48</v>
      </c>
      <c r="B66" s="47" t="s">
        <v>33</v>
      </c>
      <c r="C66" s="47" t="s">
        <v>40</v>
      </c>
      <c r="D66" s="55" t="s">
        <v>51</v>
      </c>
      <c r="E66" s="56" t="s">
        <v>200</v>
      </c>
      <c r="F66" s="56" t="s">
        <v>54</v>
      </c>
      <c r="G66" s="55" t="s">
        <v>246</v>
      </c>
      <c r="H66" s="47" t="s">
        <v>58</v>
      </c>
      <c r="I66" s="54">
        <v>2011</v>
      </c>
      <c r="J66" s="47">
        <v>1</v>
      </c>
      <c r="K66" s="48">
        <v>7931000</v>
      </c>
      <c r="L66" s="48">
        <v>7931000</v>
      </c>
      <c r="M66" s="54"/>
      <c r="N66" s="54"/>
      <c r="O66" s="54"/>
      <c r="P66" s="37"/>
      <c r="Q66" s="31"/>
      <c r="S66" s="4" t="s">
        <v>37</v>
      </c>
    </row>
    <row r="67" spans="1:19" s="4" customFormat="1" ht="30.75" customHeight="1" x14ac:dyDescent="0.3">
      <c r="A67" s="54">
        <f t="shared" si="0"/>
        <v>49</v>
      </c>
      <c r="B67" s="47" t="s">
        <v>158</v>
      </c>
      <c r="C67" s="47" t="s">
        <v>39</v>
      </c>
      <c r="D67" s="55" t="s">
        <v>176</v>
      </c>
      <c r="E67" s="56" t="s">
        <v>201</v>
      </c>
      <c r="F67" s="56" t="s">
        <v>54</v>
      </c>
      <c r="G67" s="55" t="s">
        <v>139</v>
      </c>
      <c r="H67" s="47" t="s">
        <v>58</v>
      </c>
      <c r="I67" s="54">
        <v>2012</v>
      </c>
      <c r="J67" s="47">
        <v>1</v>
      </c>
      <c r="K67" s="48">
        <v>3300000</v>
      </c>
      <c r="L67" s="48">
        <v>3300000</v>
      </c>
      <c r="M67" s="54"/>
      <c r="N67" s="54"/>
      <c r="O67" s="54"/>
      <c r="P67" s="37"/>
      <c r="Q67" s="31"/>
      <c r="S67" s="4" t="s">
        <v>37</v>
      </c>
    </row>
    <row r="68" spans="1:19" s="4" customFormat="1" ht="30.75" customHeight="1" x14ac:dyDescent="0.3">
      <c r="A68" s="54">
        <f t="shared" si="0"/>
        <v>50</v>
      </c>
      <c r="B68" s="47" t="s">
        <v>30</v>
      </c>
      <c r="C68" s="47" t="s">
        <v>41</v>
      </c>
      <c r="D68" s="55" t="s">
        <v>48</v>
      </c>
      <c r="E68" s="56" t="s">
        <v>227</v>
      </c>
      <c r="F68" s="56" t="s">
        <v>54</v>
      </c>
      <c r="G68" s="55" t="s">
        <v>139</v>
      </c>
      <c r="H68" s="47" t="s">
        <v>58</v>
      </c>
      <c r="I68" s="54">
        <v>2012</v>
      </c>
      <c r="J68" s="47">
        <v>1</v>
      </c>
      <c r="K68" s="48">
        <v>950000</v>
      </c>
      <c r="L68" s="48">
        <v>950000</v>
      </c>
      <c r="M68" s="54"/>
      <c r="N68" s="54"/>
      <c r="O68" s="54"/>
      <c r="P68" s="37"/>
      <c r="Q68" s="31"/>
      <c r="S68" s="4" t="s">
        <v>37</v>
      </c>
    </row>
    <row r="69" spans="1:19" s="4" customFormat="1" ht="30.75" customHeight="1" x14ac:dyDescent="0.3">
      <c r="A69" s="54">
        <f t="shared" si="0"/>
        <v>51</v>
      </c>
      <c r="B69" s="47" t="s">
        <v>29</v>
      </c>
      <c r="C69" s="47" t="s">
        <v>43</v>
      </c>
      <c r="D69" s="55" t="s">
        <v>47</v>
      </c>
      <c r="E69" s="56" t="s">
        <v>202</v>
      </c>
      <c r="F69" s="56" t="s">
        <v>234</v>
      </c>
      <c r="G69" s="55" t="s">
        <v>112</v>
      </c>
      <c r="H69" s="47" t="s">
        <v>58</v>
      </c>
      <c r="I69" s="54">
        <v>2013</v>
      </c>
      <c r="J69" s="47">
        <v>1</v>
      </c>
      <c r="K69" s="48">
        <v>16264100</v>
      </c>
      <c r="L69" s="48">
        <v>16264100</v>
      </c>
      <c r="M69" s="54"/>
      <c r="N69" s="54"/>
      <c r="O69" s="54"/>
      <c r="P69" s="37"/>
      <c r="Q69" s="31"/>
      <c r="S69" s="4" t="s">
        <v>37</v>
      </c>
    </row>
    <row r="70" spans="1:19" s="4" customFormat="1" ht="30.75" customHeight="1" x14ac:dyDescent="0.3">
      <c r="A70" s="54">
        <f t="shared" si="0"/>
        <v>52</v>
      </c>
      <c r="B70" s="47" t="s">
        <v>116</v>
      </c>
      <c r="C70" s="47" t="s">
        <v>41</v>
      </c>
      <c r="D70" s="55" t="s">
        <v>124</v>
      </c>
      <c r="E70" s="56" t="s">
        <v>203</v>
      </c>
      <c r="F70" s="56" t="s">
        <v>54</v>
      </c>
      <c r="G70" s="55" t="s">
        <v>247</v>
      </c>
      <c r="H70" s="47" t="s">
        <v>58</v>
      </c>
      <c r="I70" s="54">
        <v>2013</v>
      </c>
      <c r="J70" s="47">
        <v>1</v>
      </c>
      <c r="K70" s="48">
        <v>4000000</v>
      </c>
      <c r="L70" s="48">
        <v>4000000</v>
      </c>
      <c r="M70" s="54"/>
      <c r="N70" s="54"/>
      <c r="O70" s="54"/>
      <c r="P70" s="37"/>
      <c r="Q70" s="31"/>
      <c r="S70" s="4" t="s">
        <v>37</v>
      </c>
    </row>
    <row r="71" spans="1:19" s="4" customFormat="1" ht="30.75" customHeight="1" x14ac:dyDescent="0.3">
      <c r="A71" s="54">
        <f t="shared" si="0"/>
        <v>53</v>
      </c>
      <c r="B71" s="47" t="s">
        <v>31</v>
      </c>
      <c r="C71" s="47" t="s">
        <v>41</v>
      </c>
      <c r="D71" s="55" t="s">
        <v>49</v>
      </c>
      <c r="E71" s="56" t="s">
        <v>204</v>
      </c>
      <c r="F71" s="56" t="s">
        <v>54</v>
      </c>
      <c r="G71" s="55" t="s">
        <v>248</v>
      </c>
      <c r="H71" s="47" t="s">
        <v>58</v>
      </c>
      <c r="I71" s="54">
        <v>2013</v>
      </c>
      <c r="J71" s="47">
        <v>1</v>
      </c>
      <c r="K71" s="48">
        <v>2500000</v>
      </c>
      <c r="L71" s="48">
        <v>2500000</v>
      </c>
      <c r="M71" s="54"/>
      <c r="N71" s="54"/>
      <c r="O71" s="54"/>
      <c r="P71" s="37"/>
      <c r="Q71" s="31"/>
      <c r="S71" s="4" t="s">
        <v>37</v>
      </c>
    </row>
    <row r="72" spans="1:19" s="4" customFormat="1" ht="30.75" customHeight="1" x14ac:dyDescent="0.3">
      <c r="A72" s="54">
        <f t="shared" si="0"/>
        <v>54</v>
      </c>
      <c r="B72" s="47" t="s">
        <v>95</v>
      </c>
      <c r="C72" s="47" t="s">
        <v>39</v>
      </c>
      <c r="D72" s="55" t="s">
        <v>104</v>
      </c>
      <c r="E72" s="56" t="s">
        <v>205</v>
      </c>
      <c r="F72" s="56" t="s">
        <v>54</v>
      </c>
      <c r="G72" s="55" t="s">
        <v>249</v>
      </c>
      <c r="H72" s="47" t="s">
        <v>58</v>
      </c>
      <c r="I72" s="54">
        <v>2013</v>
      </c>
      <c r="J72" s="47">
        <v>1</v>
      </c>
      <c r="K72" s="48">
        <v>3000000</v>
      </c>
      <c r="L72" s="48">
        <v>3000000</v>
      </c>
      <c r="M72" s="54"/>
      <c r="N72" s="54"/>
      <c r="O72" s="54"/>
      <c r="P72" s="37"/>
      <c r="Q72" s="31"/>
      <c r="S72" s="4" t="s">
        <v>37</v>
      </c>
    </row>
    <row r="73" spans="1:19" s="4" customFormat="1" ht="30.75" customHeight="1" x14ac:dyDescent="0.3">
      <c r="A73" s="54">
        <f t="shared" si="0"/>
        <v>55</v>
      </c>
      <c r="B73" s="47" t="s">
        <v>144</v>
      </c>
      <c r="C73" s="47" t="s">
        <v>39</v>
      </c>
      <c r="D73" s="55" t="s">
        <v>146</v>
      </c>
      <c r="E73" s="56" t="s">
        <v>206</v>
      </c>
      <c r="F73" s="56" t="s">
        <v>54</v>
      </c>
      <c r="G73" s="55" t="s">
        <v>111</v>
      </c>
      <c r="H73" s="47" t="s">
        <v>58</v>
      </c>
      <c r="I73" s="54">
        <v>2013</v>
      </c>
      <c r="J73" s="47">
        <v>1</v>
      </c>
      <c r="K73" s="48">
        <v>3000000</v>
      </c>
      <c r="L73" s="48">
        <v>3000000</v>
      </c>
      <c r="M73" s="54"/>
      <c r="N73" s="54"/>
      <c r="O73" s="54"/>
      <c r="P73" s="37"/>
      <c r="Q73" s="31"/>
      <c r="S73" s="4" t="s">
        <v>37</v>
      </c>
    </row>
    <row r="74" spans="1:19" s="4" customFormat="1" ht="30.75" customHeight="1" x14ac:dyDescent="0.3">
      <c r="A74" s="54">
        <f t="shared" si="0"/>
        <v>56</v>
      </c>
      <c r="B74" s="47" t="s">
        <v>115</v>
      </c>
      <c r="C74" s="47" t="s">
        <v>39</v>
      </c>
      <c r="D74" s="55" t="s">
        <v>123</v>
      </c>
      <c r="E74" s="56" t="s">
        <v>207</v>
      </c>
      <c r="F74" s="56" t="s">
        <v>54</v>
      </c>
      <c r="G74" s="55" t="s">
        <v>250</v>
      </c>
      <c r="H74" s="47" t="s">
        <v>58</v>
      </c>
      <c r="I74" s="54">
        <v>2013</v>
      </c>
      <c r="J74" s="47">
        <v>1</v>
      </c>
      <c r="K74" s="48">
        <v>2000000</v>
      </c>
      <c r="L74" s="48">
        <v>2000000</v>
      </c>
      <c r="M74" s="54"/>
      <c r="N74" s="54"/>
      <c r="O74" s="54"/>
      <c r="P74" s="37"/>
      <c r="Q74" s="31"/>
      <c r="S74" s="4" t="s">
        <v>37</v>
      </c>
    </row>
    <row r="75" spans="1:19" s="4" customFormat="1" ht="30.75" customHeight="1" x14ac:dyDescent="0.3">
      <c r="A75" s="54">
        <f t="shared" si="0"/>
        <v>57</v>
      </c>
      <c r="B75" s="47" t="s">
        <v>69</v>
      </c>
      <c r="C75" s="47" t="s">
        <v>41</v>
      </c>
      <c r="D75" s="55" t="s">
        <v>70</v>
      </c>
      <c r="E75" s="56" t="s">
        <v>129</v>
      </c>
      <c r="F75" s="56" t="s">
        <v>54</v>
      </c>
      <c r="G75" s="55"/>
      <c r="H75" s="47" t="s">
        <v>58</v>
      </c>
      <c r="I75" s="54">
        <v>2013</v>
      </c>
      <c r="J75" s="47">
        <v>1</v>
      </c>
      <c r="K75" s="48">
        <v>2250000</v>
      </c>
      <c r="L75" s="48">
        <v>2250000</v>
      </c>
      <c r="M75" s="54"/>
      <c r="N75" s="54"/>
      <c r="O75" s="54"/>
      <c r="P75" s="37"/>
      <c r="Q75" s="31"/>
      <c r="S75" s="4" t="s">
        <v>37</v>
      </c>
    </row>
    <row r="76" spans="1:19" s="4" customFormat="1" ht="30.75" customHeight="1" x14ac:dyDescent="0.3">
      <c r="A76" s="54">
        <f t="shared" si="0"/>
        <v>58</v>
      </c>
      <c r="B76" s="47" t="s">
        <v>117</v>
      </c>
      <c r="C76" s="47" t="s">
        <v>39</v>
      </c>
      <c r="D76" s="55" t="s">
        <v>125</v>
      </c>
      <c r="E76" s="56" t="s">
        <v>208</v>
      </c>
      <c r="F76" s="56" t="s">
        <v>54</v>
      </c>
      <c r="G76" s="55" t="s">
        <v>140</v>
      </c>
      <c r="H76" s="47" t="s">
        <v>58</v>
      </c>
      <c r="I76" s="54">
        <v>2013</v>
      </c>
      <c r="J76" s="47">
        <v>1</v>
      </c>
      <c r="K76" s="48">
        <v>3000000</v>
      </c>
      <c r="L76" s="48">
        <v>3000000</v>
      </c>
      <c r="M76" s="54"/>
      <c r="N76" s="54"/>
      <c r="O76" s="54"/>
      <c r="P76" s="37"/>
      <c r="Q76" s="31"/>
      <c r="S76" s="4" t="s">
        <v>37</v>
      </c>
    </row>
    <row r="77" spans="1:19" s="4" customFormat="1" ht="30.75" customHeight="1" x14ac:dyDescent="0.3">
      <c r="A77" s="54">
        <f t="shared" si="0"/>
        <v>59</v>
      </c>
      <c r="B77" s="47" t="s">
        <v>34</v>
      </c>
      <c r="C77" s="47" t="s">
        <v>42</v>
      </c>
      <c r="D77" s="55" t="s">
        <v>52</v>
      </c>
      <c r="E77" s="56" t="s">
        <v>209</v>
      </c>
      <c r="F77" s="56" t="s">
        <v>54</v>
      </c>
      <c r="G77" s="55" t="s">
        <v>251</v>
      </c>
      <c r="H77" s="47" t="s">
        <v>58</v>
      </c>
      <c r="I77" s="54">
        <v>2013</v>
      </c>
      <c r="J77" s="47">
        <v>1</v>
      </c>
      <c r="K77" s="48">
        <v>4000000</v>
      </c>
      <c r="L77" s="48">
        <v>4000000</v>
      </c>
      <c r="M77" s="54"/>
      <c r="N77" s="54"/>
      <c r="O77" s="54"/>
      <c r="P77" s="37"/>
      <c r="Q77" s="31"/>
      <c r="S77" s="4" t="s">
        <v>37</v>
      </c>
    </row>
    <row r="78" spans="1:19" s="4" customFormat="1" ht="30.75" customHeight="1" x14ac:dyDescent="0.3">
      <c r="A78" s="54">
        <f t="shared" si="0"/>
        <v>60</v>
      </c>
      <c r="B78" s="47" t="s">
        <v>30</v>
      </c>
      <c r="C78" s="47" t="s">
        <v>42</v>
      </c>
      <c r="D78" s="55" t="s">
        <v>48</v>
      </c>
      <c r="E78" s="56" t="s">
        <v>109</v>
      </c>
      <c r="F78" s="56" t="s">
        <v>54</v>
      </c>
      <c r="G78" s="55" t="s">
        <v>140</v>
      </c>
      <c r="H78" s="47" t="s">
        <v>58</v>
      </c>
      <c r="I78" s="54">
        <v>2013</v>
      </c>
      <c r="J78" s="47">
        <v>1</v>
      </c>
      <c r="K78" s="48">
        <v>6000000</v>
      </c>
      <c r="L78" s="48">
        <v>6000000</v>
      </c>
      <c r="M78" s="54"/>
      <c r="N78" s="54"/>
      <c r="O78" s="54"/>
      <c r="P78" s="37"/>
      <c r="Q78" s="31"/>
      <c r="S78" s="4" t="s">
        <v>37</v>
      </c>
    </row>
    <row r="79" spans="1:19" s="4" customFormat="1" ht="30.75" customHeight="1" x14ac:dyDescent="0.3">
      <c r="A79" s="54">
        <f t="shared" si="0"/>
        <v>61</v>
      </c>
      <c r="B79" s="47" t="s">
        <v>85</v>
      </c>
      <c r="C79" s="47" t="s">
        <v>39</v>
      </c>
      <c r="D79" s="55" t="s">
        <v>88</v>
      </c>
      <c r="E79" s="56" t="s">
        <v>210</v>
      </c>
      <c r="F79" s="56" t="s">
        <v>54</v>
      </c>
      <c r="G79" s="55" t="s">
        <v>251</v>
      </c>
      <c r="H79" s="47" t="s">
        <v>58</v>
      </c>
      <c r="I79" s="54">
        <v>2014</v>
      </c>
      <c r="J79" s="47">
        <v>1</v>
      </c>
      <c r="K79" s="48">
        <v>6000000</v>
      </c>
      <c r="L79" s="48">
        <v>6000000</v>
      </c>
      <c r="M79" s="54"/>
      <c r="N79" s="54"/>
      <c r="O79" s="54"/>
      <c r="P79" s="37"/>
      <c r="Q79" s="31"/>
      <c r="S79" s="4" t="s">
        <v>37</v>
      </c>
    </row>
    <row r="80" spans="1:19" s="4" customFormat="1" ht="30.75" customHeight="1" x14ac:dyDescent="0.3">
      <c r="A80" s="54">
        <f t="shared" si="0"/>
        <v>62</v>
      </c>
      <c r="B80" s="47" t="s">
        <v>31</v>
      </c>
      <c r="C80" s="47" t="s">
        <v>121</v>
      </c>
      <c r="D80" s="55" t="s">
        <v>49</v>
      </c>
      <c r="E80" s="56" t="s">
        <v>108</v>
      </c>
      <c r="F80" s="56" t="s">
        <v>54</v>
      </c>
      <c r="G80" s="55"/>
      <c r="H80" s="47" t="s">
        <v>58</v>
      </c>
      <c r="I80" s="54">
        <v>2015</v>
      </c>
      <c r="J80" s="47">
        <v>2</v>
      </c>
      <c r="K80" s="48">
        <v>2200000</v>
      </c>
      <c r="L80" s="48">
        <v>4400000</v>
      </c>
      <c r="M80" s="54"/>
      <c r="N80" s="54"/>
      <c r="O80" s="54"/>
      <c r="P80" s="37"/>
      <c r="Q80" s="31"/>
      <c r="S80" s="4" t="s">
        <v>37</v>
      </c>
    </row>
    <row r="81" spans="1:19" s="4" customFormat="1" ht="30.75" customHeight="1" x14ac:dyDescent="0.3">
      <c r="A81" s="54">
        <f t="shared" si="0"/>
        <v>63</v>
      </c>
      <c r="B81" s="47" t="s">
        <v>30</v>
      </c>
      <c r="C81" s="47" t="s">
        <v>99</v>
      </c>
      <c r="D81" s="55" t="s">
        <v>48</v>
      </c>
      <c r="E81" s="56" t="s">
        <v>211</v>
      </c>
      <c r="F81" s="56" t="s">
        <v>54</v>
      </c>
      <c r="G81" s="55"/>
      <c r="H81" s="47" t="s">
        <v>58</v>
      </c>
      <c r="I81" s="54">
        <v>2015</v>
      </c>
      <c r="J81" s="47">
        <v>2</v>
      </c>
      <c r="K81" s="48">
        <v>1100000</v>
      </c>
      <c r="L81" s="48">
        <v>2200000</v>
      </c>
      <c r="M81" s="54"/>
      <c r="N81" s="54"/>
      <c r="O81" s="54"/>
      <c r="P81" s="37"/>
      <c r="Q81" s="31"/>
      <c r="S81" s="4" t="s">
        <v>37</v>
      </c>
    </row>
    <row r="82" spans="1:19" s="4" customFormat="1" ht="30.75" customHeight="1" x14ac:dyDescent="0.3">
      <c r="A82" s="54">
        <f t="shared" si="0"/>
        <v>64</v>
      </c>
      <c r="B82" s="47" t="s">
        <v>34</v>
      </c>
      <c r="C82" s="47" t="s">
        <v>40</v>
      </c>
      <c r="D82" s="55" t="s">
        <v>52</v>
      </c>
      <c r="E82" s="56" t="s">
        <v>212</v>
      </c>
      <c r="F82" s="56" t="s">
        <v>54</v>
      </c>
      <c r="G82" s="55" t="s">
        <v>54</v>
      </c>
      <c r="H82" s="47" t="s">
        <v>58</v>
      </c>
      <c r="I82" s="54">
        <v>2018</v>
      </c>
      <c r="J82" s="47">
        <v>1</v>
      </c>
      <c r="K82" s="48">
        <v>7000000</v>
      </c>
      <c r="L82" s="48">
        <v>7000000</v>
      </c>
      <c r="M82" s="54"/>
      <c r="N82" s="54"/>
      <c r="O82" s="54"/>
      <c r="P82" s="37"/>
      <c r="Q82" s="31"/>
      <c r="S82" s="4" t="s">
        <v>37</v>
      </c>
    </row>
    <row r="83" spans="1:19" s="4" customFormat="1" ht="30.75" customHeight="1" x14ac:dyDescent="0.3">
      <c r="A83" s="54">
        <f t="shared" si="0"/>
        <v>65</v>
      </c>
      <c r="B83" s="47" t="s">
        <v>118</v>
      </c>
      <c r="C83" s="47" t="s">
        <v>44</v>
      </c>
      <c r="D83" s="55" t="s">
        <v>126</v>
      </c>
      <c r="E83" s="56" t="s">
        <v>213</v>
      </c>
      <c r="F83" s="56" t="s">
        <v>54</v>
      </c>
      <c r="G83" s="55" t="s">
        <v>110</v>
      </c>
      <c r="H83" s="47" t="s">
        <v>58</v>
      </c>
      <c r="I83" s="54">
        <v>2019</v>
      </c>
      <c r="J83" s="47">
        <v>1</v>
      </c>
      <c r="K83" s="48">
        <v>2200000</v>
      </c>
      <c r="L83" s="48">
        <v>2200000</v>
      </c>
      <c r="M83" s="54"/>
      <c r="N83" s="54"/>
      <c r="O83" s="54"/>
      <c r="P83" s="37"/>
      <c r="Q83" s="31"/>
      <c r="S83" s="4" t="s">
        <v>37</v>
      </c>
    </row>
    <row r="84" spans="1:19" s="4" customFormat="1" ht="30.75" customHeight="1" x14ac:dyDescent="0.3">
      <c r="A84" s="54">
        <f t="shared" si="0"/>
        <v>66</v>
      </c>
      <c r="B84" s="47" t="s">
        <v>86</v>
      </c>
      <c r="C84" s="47" t="s">
        <v>40</v>
      </c>
      <c r="D84" s="55" t="s">
        <v>89</v>
      </c>
      <c r="E84" s="56" t="s">
        <v>214</v>
      </c>
      <c r="F84" s="56" t="s">
        <v>54</v>
      </c>
      <c r="G84" s="55" t="s">
        <v>112</v>
      </c>
      <c r="H84" s="47" t="s">
        <v>58</v>
      </c>
      <c r="I84" s="54">
        <v>2019</v>
      </c>
      <c r="J84" s="47">
        <v>1</v>
      </c>
      <c r="K84" s="48">
        <v>2500000</v>
      </c>
      <c r="L84" s="48">
        <v>2500000</v>
      </c>
      <c r="M84" s="54"/>
      <c r="N84" s="54"/>
      <c r="O84" s="54"/>
      <c r="P84" s="37"/>
      <c r="Q84" s="31"/>
      <c r="S84" s="4" t="s">
        <v>37</v>
      </c>
    </row>
    <row r="85" spans="1:19" s="4" customFormat="1" ht="30.75" customHeight="1" x14ac:dyDescent="0.3">
      <c r="A85" s="54">
        <f t="shared" ref="A85:A110" si="1">1+A84</f>
        <v>67</v>
      </c>
      <c r="B85" s="47" t="s">
        <v>33</v>
      </c>
      <c r="C85" s="47" t="s">
        <v>43</v>
      </c>
      <c r="D85" s="55" t="s">
        <v>51</v>
      </c>
      <c r="E85" s="56" t="s">
        <v>215</v>
      </c>
      <c r="F85" s="56" t="s">
        <v>54</v>
      </c>
      <c r="G85" s="55" t="s">
        <v>54</v>
      </c>
      <c r="H85" s="47" t="s">
        <v>58</v>
      </c>
      <c r="I85" s="54">
        <v>2019</v>
      </c>
      <c r="J85" s="47">
        <v>1</v>
      </c>
      <c r="K85" s="48">
        <v>12000000</v>
      </c>
      <c r="L85" s="48">
        <v>12000000</v>
      </c>
      <c r="M85" s="54"/>
      <c r="N85" s="54"/>
      <c r="O85" s="54"/>
      <c r="P85" s="37"/>
      <c r="Q85" s="31"/>
      <c r="S85" s="4" t="s">
        <v>37</v>
      </c>
    </row>
    <row r="86" spans="1:19" s="4" customFormat="1" ht="30.75" customHeight="1" x14ac:dyDescent="0.3">
      <c r="A86" s="54">
        <f t="shared" si="1"/>
        <v>68</v>
      </c>
      <c r="B86" s="47" t="s">
        <v>30</v>
      </c>
      <c r="C86" s="47" t="s">
        <v>44</v>
      </c>
      <c r="D86" s="55" t="s">
        <v>48</v>
      </c>
      <c r="E86" s="56" t="s">
        <v>147</v>
      </c>
      <c r="F86" s="56" t="s">
        <v>54</v>
      </c>
      <c r="G86" s="55" t="s">
        <v>54</v>
      </c>
      <c r="H86" s="47" t="s">
        <v>58</v>
      </c>
      <c r="I86" s="54">
        <v>2019</v>
      </c>
      <c r="J86" s="47">
        <v>1</v>
      </c>
      <c r="K86" s="48">
        <v>3000000</v>
      </c>
      <c r="L86" s="48">
        <v>3000000</v>
      </c>
      <c r="M86" s="54"/>
      <c r="N86" s="54"/>
      <c r="O86" s="54"/>
      <c r="P86" s="37"/>
      <c r="Q86" s="31"/>
      <c r="S86" s="4" t="s">
        <v>37</v>
      </c>
    </row>
    <row r="87" spans="1:19" s="4" customFormat="1" ht="30.75" customHeight="1" x14ac:dyDescent="0.3">
      <c r="A87" s="54">
        <f t="shared" si="1"/>
        <v>69</v>
      </c>
      <c r="B87" s="47" t="s">
        <v>136</v>
      </c>
      <c r="C87" s="47" t="s">
        <v>39</v>
      </c>
      <c r="D87" s="55" t="s">
        <v>138</v>
      </c>
      <c r="E87" s="56" t="s">
        <v>54</v>
      </c>
      <c r="F87" s="56" t="s">
        <v>54</v>
      </c>
      <c r="G87" s="55"/>
      <c r="H87" s="47" t="s">
        <v>58</v>
      </c>
      <c r="I87" s="54">
        <v>2019</v>
      </c>
      <c r="J87" s="47">
        <v>1</v>
      </c>
      <c r="K87" s="48">
        <v>66772000</v>
      </c>
      <c r="L87" s="48">
        <v>66772000</v>
      </c>
      <c r="M87" s="54"/>
      <c r="N87" s="54"/>
      <c r="O87" s="54"/>
      <c r="P87" s="37"/>
      <c r="Q87" s="31"/>
      <c r="S87" s="4" t="s">
        <v>37</v>
      </c>
    </row>
    <row r="88" spans="1:19" s="4" customFormat="1" ht="30.75" customHeight="1" x14ac:dyDescent="0.3">
      <c r="A88" s="54">
        <f t="shared" si="1"/>
        <v>70</v>
      </c>
      <c r="B88" s="47" t="s">
        <v>159</v>
      </c>
      <c r="C88" s="47" t="s">
        <v>39</v>
      </c>
      <c r="D88" s="55" t="s">
        <v>177</v>
      </c>
      <c r="E88" s="56" t="s">
        <v>54</v>
      </c>
      <c r="F88" s="56" t="s">
        <v>54</v>
      </c>
      <c r="G88" s="55"/>
      <c r="H88" s="47" t="s">
        <v>58</v>
      </c>
      <c r="I88" s="54">
        <v>2019</v>
      </c>
      <c r="J88" s="47">
        <v>1</v>
      </c>
      <c r="K88" s="48">
        <v>72153000</v>
      </c>
      <c r="L88" s="48">
        <v>72153000</v>
      </c>
      <c r="M88" s="54"/>
      <c r="N88" s="54"/>
      <c r="O88" s="54"/>
      <c r="P88" s="37"/>
      <c r="Q88" s="31"/>
      <c r="S88" s="4" t="s">
        <v>37</v>
      </c>
    </row>
    <row r="89" spans="1:19" s="4" customFormat="1" ht="30.75" customHeight="1" x14ac:dyDescent="0.3">
      <c r="A89" s="54">
        <f t="shared" si="1"/>
        <v>71</v>
      </c>
      <c r="B89" s="47" t="s">
        <v>159</v>
      </c>
      <c r="C89" s="47" t="s">
        <v>41</v>
      </c>
      <c r="D89" s="55" t="s">
        <v>177</v>
      </c>
      <c r="E89" s="56" t="s">
        <v>54</v>
      </c>
      <c r="F89" s="56" t="s">
        <v>54</v>
      </c>
      <c r="G89" s="55"/>
      <c r="H89" s="47" t="s">
        <v>58</v>
      </c>
      <c r="I89" s="54">
        <v>2019</v>
      </c>
      <c r="J89" s="47">
        <v>1</v>
      </c>
      <c r="K89" s="48">
        <v>64657000</v>
      </c>
      <c r="L89" s="48">
        <v>64657000</v>
      </c>
      <c r="M89" s="54"/>
      <c r="N89" s="54"/>
      <c r="O89" s="54"/>
      <c r="P89" s="37"/>
      <c r="Q89" s="31"/>
      <c r="S89" s="4" t="s">
        <v>37</v>
      </c>
    </row>
    <row r="90" spans="1:19" s="4" customFormat="1" ht="30.75" customHeight="1" x14ac:dyDescent="0.3">
      <c r="A90" s="54">
        <f t="shared" si="1"/>
        <v>72</v>
      </c>
      <c r="B90" s="47" t="s">
        <v>84</v>
      </c>
      <c r="C90" s="47" t="s">
        <v>39</v>
      </c>
      <c r="D90" s="55" t="s">
        <v>87</v>
      </c>
      <c r="E90" s="56" t="s">
        <v>216</v>
      </c>
      <c r="F90" s="56" t="s">
        <v>54</v>
      </c>
      <c r="G90" s="55" t="s">
        <v>54</v>
      </c>
      <c r="H90" s="47" t="s">
        <v>58</v>
      </c>
      <c r="I90" s="54">
        <v>2020</v>
      </c>
      <c r="J90" s="47">
        <v>1</v>
      </c>
      <c r="K90" s="48">
        <v>3500000</v>
      </c>
      <c r="L90" s="48">
        <v>3500000</v>
      </c>
      <c r="M90" s="54"/>
      <c r="N90" s="54"/>
      <c r="O90" s="54"/>
      <c r="P90" s="37"/>
      <c r="Q90" s="31"/>
      <c r="S90" s="4" t="s">
        <v>37</v>
      </c>
    </row>
    <row r="91" spans="1:19" s="4" customFormat="1" ht="30.75" customHeight="1" x14ac:dyDescent="0.3">
      <c r="A91" s="54">
        <f t="shared" si="1"/>
        <v>73</v>
      </c>
      <c r="B91" s="47" t="s">
        <v>160</v>
      </c>
      <c r="C91" s="47" t="s">
        <v>39</v>
      </c>
      <c r="D91" s="55" t="s">
        <v>178</v>
      </c>
      <c r="E91" s="56" t="s">
        <v>217</v>
      </c>
      <c r="F91" s="56" t="s">
        <v>54</v>
      </c>
      <c r="G91" s="55" t="s">
        <v>54</v>
      </c>
      <c r="H91" s="47" t="s">
        <v>58</v>
      </c>
      <c r="I91" s="54">
        <v>2020</v>
      </c>
      <c r="J91" s="47">
        <v>1</v>
      </c>
      <c r="K91" s="48">
        <v>3000000</v>
      </c>
      <c r="L91" s="48">
        <v>3000000</v>
      </c>
      <c r="M91" s="54"/>
      <c r="N91" s="54"/>
      <c r="O91" s="54"/>
      <c r="P91" s="37"/>
      <c r="Q91" s="31"/>
      <c r="S91" s="4" t="s">
        <v>37</v>
      </c>
    </row>
    <row r="92" spans="1:19" s="4" customFormat="1" ht="30.75" customHeight="1" x14ac:dyDescent="0.3">
      <c r="A92" s="54">
        <f t="shared" si="1"/>
        <v>74</v>
      </c>
      <c r="B92" s="47" t="s">
        <v>33</v>
      </c>
      <c r="C92" s="47" t="s">
        <v>44</v>
      </c>
      <c r="D92" s="55" t="s">
        <v>51</v>
      </c>
      <c r="E92" s="56" t="s">
        <v>218</v>
      </c>
      <c r="F92" s="56" t="s">
        <v>54</v>
      </c>
      <c r="G92" s="55" t="s">
        <v>54</v>
      </c>
      <c r="H92" s="47" t="s">
        <v>58</v>
      </c>
      <c r="I92" s="54">
        <v>2020</v>
      </c>
      <c r="J92" s="47">
        <v>1</v>
      </c>
      <c r="K92" s="48">
        <v>7500000</v>
      </c>
      <c r="L92" s="48">
        <v>7500000</v>
      </c>
      <c r="M92" s="54"/>
      <c r="N92" s="54"/>
      <c r="O92" s="54"/>
      <c r="P92" s="37"/>
      <c r="Q92" s="31"/>
      <c r="S92" s="4" t="s">
        <v>37</v>
      </c>
    </row>
    <row r="93" spans="1:19" s="4" customFormat="1" ht="30.75" customHeight="1" x14ac:dyDescent="0.3">
      <c r="A93" s="54">
        <f t="shared" si="1"/>
        <v>75</v>
      </c>
      <c r="B93" s="47" t="s">
        <v>34</v>
      </c>
      <c r="C93" s="47" t="s">
        <v>43</v>
      </c>
      <c r="D93" s="55" t="s">
        <v>52</v>
      </c>
      <c r="E93" s="56" t="s">
        <v>219</v>
      </c>
      <c r="F93" s="56" t="s">
        <v>235</v>
      </c>
      <c r="G93" s="55" t="s">
        <v>55</v>
      </c>
      <c r="H93" s="47" t="s">
        <v>58</v>
      </c>
      <c r="I93" s="54">
        <v>2020</v>
      </c>
      <c r="J93" s="47">
        <v>1</v>
      </c>
      <c r="K93" s="48">
        <v>5000000</v>
      </c>
      <c r="L93" s="48">
        <v>5000000</v>
      </c>
      <c r="M93" s="54"/>
      <c r="N93" s="54"/>
      <c r="O93" s="54"/>
      <c r="P93" s="37"/>
      <c r="Q93" s="31"/>
      <c r="S93" s="4" t="s">
        <v>37</v>
      </c>
    </row>
    <row r="94" spans="1:19" s="4" customFormat="1" ht="30.75" customHeight="1" x14ac:dyDescent="0.3">
      <c r="A94" s="54">
        <f t="shared" si="1"/>
        <v>76</v>
      </c>
      <c r="B94" s="47" t="s">
        <v>30</v>
      </c>
      <c r="C94" s="47" t="s">
        <v>102</v>
      </c>
      <c r="D94" s="55" t="s">
        <v>48</v>
      </c>
      <c r="E94" s="56" t="s">
        <v>220</v>
      </c>
      <c r="F94" s="56" t="s">
        <v>54</v>
      </c>
      <c r="G94" s="55" t="s">
        <v>54</v>
      </c>
      <c r="H94" s="47" t="s">
        <v>58</v>
      </c>
      <c r="I94" s="54">
        <v>2020</v>
      </c>
      <c r="J94" s="47">
        <v>2</v>
      </c>
      <c r="K94" s="48">
        <v>3500000</v>
      </c>
      <c r="L94" s="48">
        <v>7000000</v>
      </c>
      <c r="M94" s="54"/>
      <c r="N94" s="54"/>
      <c r="O94" s="54"/>
      <c r="P94" s="37"/>
      <c r="Q94" s="31"/>
      <c r="S94" s="4" t="s">
        <v>37</v>
      </c>
    </row>
    <row r="95" spans="1:19" s="4" customFormat="1" ht="30.75" customHeight="1" x14ac:dyDescent="0.3">
      <c r="A95" s="54">
        <f t="shared" si="1"/>
        <v>77</v>
      </c>
      <c r="B95" s="47" t="s">
        <v>120</v>
      </c>
      <c r="C95" s="47" t="s">
        <v>76</v>
      </c>
      <c r="D95" s="55" t="s">
        <v>128</v>
      </c>
      <c r="E95" s="56" t="s">
        <v>221</v>
      </c>
      <c r="F95" s="56" t="s">
        <v>54</v>
      </c>
      <c r="G95" s="55" t="s">
        <v>54</v>
      </c>
      <c r="H95" s="47" t="s">
        <v>58</v>
      </c>
      <c r="I95" s="54">
        <v>2020</v>
      </c>
      <c r="J95" s="47">
        <v>2</v>
      </c>
      <c r="K95" s="48">
        <v>4000000</v>
      </c>
      <c r="L95" s="48">
        <v>8000000</v>
      </c>
      <c r="M95" s="54"/>
      <c r="N95" s="54"/>
      <c r="O95" s="54"/>
      <c r="P95" s="37"/>
      <c r="Q95" s="31"/>
      <c r="S95" s="4" t="s">
        <v>37</v>
      </c>
    </row>
    <row r="96" spans="1:19" s="4" customFormat="1" ht="30.75" customHeight="1" x14ac:dyDescent="0.3">
      <c r="A96" s="54">
        <f t="shared" si="1"/>
        <v>78</v>
      </c>
      <c r="B96" s="47" t="s">
        <v>150</v>
      </c>
      <c r="C96" s="47" t="s">
        <v>41</v>
      </c>
      <c r="D96" s="55" t="s">
        <v>168</v>
      </c>
      <c r="E96" s="56" t="s">
        <v>54</v>
      </c>
      <c r="F96" s="56" t="s">
        <v>54</v>
      </c>
      <c r="G96" s="55"/>
      <c r="H96" s="47" t="s">
        <v>58</v>
      </c>
      <c r="I96" s="54">
        <v>2020</v>
      </c>
      <c r="J96" s="47">
        <v>1</v>
      </c>
      <c r="K96" s="48">
        <v>36615500</v>
      </c>
      <c r="L96" s="48">
        <v>36615500</v>
      </c>
      <c r="M96" s="54"/>
      <c r="N96" s="54"/>
      <c r="O96" s="54"/>
      <c r="P96" s="37"/>
      <c r="Q96" s="31"/>
      <c r="S96" s="4" t="s">
        <v>37</v>
      </c>
    </row>
    <row r="97" spans="1:19" s="4" customFormat="1" ht="30.75" customHeight="1" x14ac:dyDescent="0.3">
      <c r="A97" s="54">
        <f t="shared" si="1"/>
        <v>79</v>
      </c>
      <c r="B97" s="47" t="s">
        <v>161</v>
      </c>
      <c r="C97" s="47" t="s">
        <v>39</v>
      </c>
      <c r="D97" s="55" t="s">
        <v>179</v>
      </c>
      <c r="E97" s="56" t="s">
        <v>54</v>
      </c>
      <c r="F97" s="56" t="s">
        <v>54</v>
      </c>
      <c r="G97" s="55"/>
      <c r="H97" s="47" t="s">
        <v>58</v>
      </c>
      <c r="I97" s="54">
        <v>2020</v>
      </c>
      <c r="J97" s="47">
        <v>1</v>
      </c>
      <c r="K97" s="48">
        <v>100000000</v>
      </c>
      <c r="L97" s="48">
        <v>100000000</v>
      </c>
      <c r="M97" s="54"/>
      <c r="N97" s="54"/>
      <c r="O97" s="54"/>
      <c r="P97" s="37"/>
      <c r="Q97" s="31"/>
      <c r="S97" s="4" t="s">
        <v>37</v>
      </c>
    </row>
    <row r="98" spans="1:19" s="4" customFormat="1" ht="30.75" customHeight="1" x14ac:dyDescent="0.3">
      <c r="A98" s="54">
        <f t="shared" si="1"/>
        <v>80</v>
      </c>
      <c r="B98" s="47" t="s">
        <v>161</v>
      </c>
      <c r="C98" s="47" t="s">
        <v>41</v>
      </c>
      <c r="D98" s="55" t="s">
        <v>179</v>
      </c>
      <c r="E98" s="56" t="s">
        <v>54</v>
      </c>
      <c r="F98" s="56" t="s">
        <v>54</v>
      </c>
      <c r="G98" s="55"/>
      <c r="H98" s="47" t="s">
        <v>58</v>
      </c>
      <c r="I98" s="54">
        <v>2020</v>
      </c>
      <c r="J98" s="47">
        <v>1</v>
      </c>
      <c r="K98" s="48">
        <v>191370000</v>
      </c>
      <c r="L98" s="48">
        <v>191370000</v>
      </c>
      <c r="M98" s="54"/>
      <c r="N98" s="54"/>
      <c r="O98" s="54"/>
      <c r="P98" s="37"/>
      <c r="Q98" s="31"/>
      <c r="S98" s="4" t="s">
        <v>37</v>
      </c>
    </row>
    <row r="99" spans="1:19" s="4" customFormat="1" ht="30.75" customHeight="1" x14ac:dyDescent="0.3">
      <c r="A99" s="54">
        <f t="shared" si="1"/>
        <v>81</v>
      </c>
      <c r="B99" s="47" t="s">
        <v>161</v>
      </c>
      <c r="C99" s="47" t="s">
        <v>42</v>
      </c>
      <c r="D99" s="55" t="s">
        <v>179</v>
      </c>
      <c r="E99" s="56" t="s">
        <v>54</v>
      </c>
      <c r="F99" s="56" t="s">
        <v>54</v>
      </c>
      <c r="G99" s="55"/>
      <c r="H99" s="47" t="s">
        <v>58</v>
      </c>
      <c r="I99" s="54">
        <v>2020</v>
      </c>
      <c r="J99" s="47">
        <v>1</v>
      </c>
      <c r="K99" s="48">
        <v>100000000</v>
      </c>
      <c r="L99" s="48">
        <v>100000000</v>
      </c>
      <c r="M99" s="54"/>
      <c r="N99" s="54"/>
      <c r="O99" s="54"/>
      <c r="P99" s="37"/>
      <c r="Q99" s="31"/>
      <c r="S99" s="4" t="s">
        <v>37</v>
      </c>
    </row>
    <row r="100" spans="1:19" s="4" customFormat="1" ht="30.75" customHeight="1" x14ac:dyDescent="0.3">
      <c r="A100" s="54">
        <f t="shared" si="1"/>
        <v>82</v>
      </c>
      <c r="B100" s="47" t="s">
        <v>97</v>
      </c>
      <c r="C100" s="47" t="s">
        <v>39</v>
      </c>
      <c r="D100" s="55" t="s">
        <v>106</v>
      </c>
      <c r="E100" s="56" t="s">
        <v>222</v>
      </c>
      <c r="F100" s="56" t="s">
        <v>54</v>
      </c>
      <c r="G100" s="55" t="s">
        <v>54</v>
      </c>
      <c r="H100" s="47" t="s">
        <v>58</v>
      </c>
      <c r="I100" s="54">
        <v>2021</v>
      </c>
      <c r="J100" s="47">
        <v>1</v>
      </c>
      <c r="K100" s="48">
        <v>7500000</v>
      </c>
      <c r="L100" s="48">
        <v>7500000</v>
      </c>
      <c r="M100" s="54"/>
      <c r="N100" s="54"/>
      <c r="O100" s="54"/>
      <c r="P100" s="37"/>
      <c r="Q100" s="31"/>
      <c r="S100" s="4" t="s">
        <v>37</v>
      </c>
    </row>
    <row r="101" spans="1:19" s="4" customFormat="1" ht="30.75" customHeight="1" x14ac:dyDescent="0.3">
      <c r="A101" s="54">
        <f t="shared" si="1"/>
        <v>83</v>
      </c>
      <c r="B101" s="47" t="s">
        <v>118</v>
      </c>
      <c r="C101" s="47" t="s">
        <v>166</v>
      </c>
      <c r="D101" s="55" t="s">
        <v>126</v>
      </c>
      <c r="E101" s="56" t="s">
        <v>54</v>
      </c>
      <c r="F101" s="56" t="s">
        <v>54</v>
      </c>
      <c r="G101" s="55" t="s">
        <v>54</v>
      </c>
      <c r="H101" s="47" t="s">
        <v>58</v>
      </c>
      <c r="I101" s="54">
        <v>2021</v>
      </c>
      <c r="J101" s="47">
        <v>7</v>
      </c>
      <c r="K101" s="48">
        <v>3000000</v>
      </c>
      <c r="L101" s="48">
        <v>21000000</v>
      </c>
      <c r="M101" s="54"/>
      <c r="N101" s="54"/>
      <c r="O101" s="54"/>
      <c r="P101" s="37"/>
      <c r="Q101" s="31"/>
      <c r="S101" s="4" t="s">
        <v>37</v>
      </c>
    </row>
    <row r="102" spans="1:19" s="4" customFormat="1" ht="30.75" customHeight="1" x14ac:dyDescent="0.3">
      <c r="A102" s="54">
        <f t="shared" si="1"/>
        <v>84</v>
      </c>
      <c r="B102" s="47" t="s">
        <v>96</v>
      </c>
      <c r="C102" s="47" t="s">
        <v>167</v>
      </c>
      <c r="D102" s="55" t="s">
        <v>105</v>
      </c>
      <c r="E102" s="56" t="s">
        <v>54</v>
      </c>
      <c r="F102" s="56" t="s">
        <v>54</v>
      </c>
      <c r="G102" s="55" t="s">
        <v>54</v>
      </c>
      <c r="H102" s="47" t="s">
        <v>58</v>
      </c>
      <c r="I102" s="54">
        <v>2021</v>
      </c>
      <c r="J102" s="47">
        <v>5</v>
      </c>
      <c r="K102" s="48">
        <v>1500000</v>
      </c>
      <c r="L102" s="48">
        <v>7500000</v>
      </c>
      <c r="M102" s="54"/>
      <c r="N102" s="54"/>
      <c r="O102" s="54"/>
      <c r="P102" s="37"/>
      <c r="Q102" s="31"/>
      <c r="S102" s="4" t="s">
        <v>37</v>
      </c>
    </row>
    <row r="103" spans="1:19" s="4" customFormat="1" ht="30.75" customHeight="1" x14ac:dyDescent="0.3">
      <c r="A103" s="54">
        <f t="shared" si="1"/>
        <v>85</v>
      </c>
      <c r="B103" s="47" t="s">
        <v>119</v>
      </c>
      <c r="C103" s="47" t="s">
        <v>39</v>
      </c>
      <c r="D103" s="55" t="s">
        <v>127</v>
      </c>
      <c r="E103" s="56" t="s">
        <v>223</v>
      </c>
      <c r="F103" s="56" t="s">
        <v>54</v>
      </c>
      <c r="G103" s="55" t="s">
        <v>54</v>
      </c>
      <c r="H103" s="47" t="s">
        <v>58</v>
      </c>
      <c r="I103" s="54">
        <v>2021</v>
      </c>
      <c r="J103" s="47">
        <v>1</v>
      </c>
      <c r="K103" s="48">
        <v>1050000</v>
      </c>
      <c r="L103" s="48">
        <v>1050000</v>
      </c>
      <c r="M103" s="54"/>
      <c r="N103" s="54"/>
      <c r="O103" s="54"/>
      <c r="P103" s="37"/>
      <c r="Q103" s="31"/>
      <c r="S103" s="4" t="s">
        <v>37</v>
      </c>
    </row>
    <row r="104" spans="1:19" s="4" customFormat="1" ht="30.75" customHeight="1" x14ac:dyDescent="0.3">
      <c r="A104" s="54">
        <f t="shared" si="1"/>
        <v>86</v>
      </c>
      <c r="B104" s="47" t="s">
        <v>162</v>
      </c>
      <c r="C104" s="47" t="s">
        <v>39</v>
      </c>
      <c r="D104" s="55" t="s">
        <v>180</v>
      </c>
      <c r="E104" s="56" t="s">
        <v>224</v>
      </c>
      <c r="F104" s="56" t="s">
        <v>54</v>
      </c>
      <c r="G104" s="55" t="s">
        <v>55</v>
      </c>
      <c r="H104" s="47" t="s">
        <v>58</v>
      </c>
      <c r="I104" s="54">
        <v>2021</v>
      </c>
      <c r="J104" s="47">
        <v>1</v>
      </c>
      <c r="K104" s="48">
        <v>16800000</v>
      </c>
      <c r="L104" s="48">
        <v>16800000</v>
      </c>
      <c r="M104" s="54"/>
      <c r="N104" s="54"/>
      <c r="O104" s="54"/>
      <c r="P104" s="37"/>
      <c r="Q104" s="31"/>
      <c r="S104" s="4" t="s">
        <v>37</v>
      </c>
    </row>
    <row r="105" spans="1:19" s="4" customFormat="1" ht="30.75" customHeight="1" x14ac:dyDescent="0.3">
      <c r="A105" s="54">
        <f t="shared" si="1"/>
        <v>87</v>
      </c>
      <c r="B105" s="47" t="s">
        <v>33</v>
      </c>
      <c r="C105" s="47" t="s">
        <v>45</v>
      </c>
      <c r="D105" s="55" t="s">
        <v>51</v>
      </c>
      <c r="E105" s="56" t="s">
        <v>225</v>
      </c>
      <c r="F105" s="56" t="s">
        <v>54</v>
      </c>
      <c r="G105" s="55" t="s">
        <v>54</v>
      </c>
      <c r="H105" s="47" t="s">
        <v>58</v>
      </c>
      <c r="I105" s="54">
        <v>2021</v>
      </c>
      <c r="J105" s="47">
        <v>1</v>
      </c>
      <c r="K105" s="48">
        <v>15000000</v>
      </c>
      <c r="L105" s="48">
        <v>15000000</v>
      </c>
      <c r="M105" s="54"/>
      <c r="N105" s="54"/>
      <c r="O105" s="54"/>
      <c r="P105" s="37"/>
      <c r="Q105" s="31"/>
      <c r="S105" s="4" t="s">
        <v>37</v>
      </c>
    </row>
    <row r="106" spans="1:19" s="4" customFormat="1" ht="30.75" customHeight="1" x14ac:dyDescent="0.3">
      <c r="A106" s="54">
        <f t="shared" si="1"/>
        <v>88</v>
      </c>
      <c r="B106" s="47" t="s">
        <v>33</v>
      </c>
      <c r="C106" s="47" t="s">
        <v>46</v>
      </c>
      <c r="D106" s="55" t="s">
        <v>51</v>
      </c>
      <c r="E106" s="56" t="s">
        <v>200</v>
      </c>
      <c r="F106" s="56" t="s">
        <v>54</v>
      </c>
      <c r="G106" s="55" t="s">
        <v>55</v>
      </c>
      <c r="H106" s="47" t="s">
        <v>58</v>
      </c>
      <c r="I106" s="54">
        <v>2021</v>
      </c>
      <c r="J106" s="47">
        <v>1</v>
      </c>
      <c r="K106" s="48">
        <v>12000000</v>
      </c>
      <c r="L106" s="48">
        <v>12000000</v>
      </c>
      <c r="M106" s="54"/>
      <c r="N106" s="54"/>
      <c r="O106" s="54"/>
      <c r="P106" s="37"/>
      <c r="Q106" s="31"/>
      <c r="S106" s="4" t="s">
        <v>37</v>
      </c>
    </row>
    <row r="107" spans="1:19" s="4" customFormat="1" ht="30.75" customHeight="1" x14ac:dyDescent="0.3">
      <c r="A107" s="54">
        <f t="shared" si="1"/>
        <v>89</v>
      </c>
      <c r="B107" s="47" t="s">
        <v>30</v>
      </c>
      <c r="C107" s="47" t="s">
        <v>100</v>
      </c>
      <c r="D107" s="55" t="s">
        <v>48</v>
      </c>
      <c r="E107" s="56" t="s">
        <v>226</v>
      </c>
      <c r="F107" s="56" t="s">
        <v>54</v>
      </c>
      <c r="G107" s="55" t="s">
        <v>54</v>
      </c>
      <c r="H107" s="47" t="s">
        <v>58</v>
      </c>
      <c r="I107" s="54">
        <v>2021</v>
      </c>
      <c r="J107" s="47">
        <v>1</v>
      </c>
      <c r="K107" s="48">
        <v>5000000</v>
      </c>
      <c r="L107" s="48">
        <v>5000000</v>
      </c>
      <c r="M107" s="54"/>
      <c r="N107" s="54"/>
      <c r="O107" s="54"/>
      <c r="P107" s="37"/>
      <c r="Q107" s="31"/>
      <c r="S107" s="4" t="s">
        <v>37</v>
      </c>
    </row>
    <row r="108" spans="1:19" s="4" customFormat="1" ht="30.75" customHeight="1" x14ac:dyDescent="0.3">
      <c r="A108" s="54">
        <f t="shared" si="1"/>
        <v>90</v>
      </c>
      <c r="B108" s="47" t="s">
        <v>30</v>
      </c>
      <c r="C108" s="47" t="s">
        <v>98</v>
      </c>
      <c r="D108" s="55" t="s">
        <v>48</v>
      </c>
      <c r="E108" s="56" t="s">
        <v>107</v>
      </c>
      <c r="F108" s="56" t="s">
        <v>54</v>
      </c>
      <c r="G108" s="55" t="s">
        <v>55</v>
      </c>
      <c r="H108" s="47" t="s">
        <v>58</v>
      </c>
      <c r="I108" s="54">
        <v>2021</v>
      </c>
      <c r="J108" s="47">
        <v>1</v>
      </c>
      <c r="K108" s="48">
        <v>6550000</v>
      </c>
      <c r="L108" s="48">
        <v>6550000</v>
      </c>
      <c r="M108" s="54"/>
      <c r="N108" s="54"/>
      <c r="O108" s="54"/>
      <c r="P108" s="37"/>
      <c r="Q108" s="31"/>
      <c r="S108" s="4" t="s">
        <v>37</v>
      </c>
    </row>
    <row r="109" spans="1:19" s="4" customFormat="1" ht="30.75" customHeight="1" x14ac:dyDescent="0.3">
      <c r="A109" s="54">
        <f t="shared" si="1"/>
        <v>91</v>
      </c>
      <c r="B109" s="47" t="s">
        <v>163</v>
      </c>
      <c r="C109" s="47" t="s">
        <v>39</v>
      </c>
      <c r="D109" s="55" t="s">
        <v>181</v>
      </c>
      <c r="E109" s="56" t="s">
        <v>54</v>
      </c>
      <c r="F109" s="56" t="s">
        <v>236</v>
      </c>
      <c r="G109" s="55"/>
      <c r="H109" s="47" t="s">
        <v>58</v>
      </c>
      <c r="I109" s="54">
        <v>2022</v>
      </c>
      <c r="J109" s="47">
        <v>1</v>
      </c>
      <c r="K109" s="48">
        <v>612200000</v>
      </c>
      <c r="L109" s="48">
        <v>612200000</v>
      </c>
      <c r="M109" s="54"/>
      <c r="N109" s="54"/>
      <c r="O109" s="54"/>
      <c r="P109" s="37"/>
      <c r="Q109" s="31"/>
      <c r="S109" s="4" t="s">
        <v>37</v>
      </c>
    </row>
    <row r="110" spans="1:19" s="4" customFormat="1" ht="30.75" customHeight="1" x14ac:dyDescent="0.3">
      <c r="A110" s="54">
        <f t="shared" si="1"/>
        <v>92</v>
      </c>
      <c r="B110" s="47" t="s">
        <v>163</v>
      </c>
      <c r="C110" s="47" t="s">
        <v>41</v>
      </c>
      <c r="D110" s="55" t="s">
        <v>181</v>
      </c>
      <c r="E110" s="56" t="s">
        <v>54</v>
      </c>
      <c r="F110" s="56" t="s">
        <v>237</v>
      </c>
      <c r="G110" s="55"/>
      <c r="H110" s="47" t="s">
        <v>58</v>
      </c>
      <c r="I110" s="54">
        <v>2022</v>
      </c>
      <c r="J110" s="47">
        <v>1</v>
      </c>
      <c r="K110" s="48">
        <v>290000000</v>
      </c>
      <c r="L110" s="48">
        <v>290000000</v>
      </c>
      <c r="M110" s="54"/>
      <c r="N110" s="54"/>
      <c r="O110" s="54"/>
      <c r="P110" s="37"/>
      <c r="Q110" s="31"/>
      <c r="S110" s="4" t="s">
        <v>37</v>
      </c>
    </row>
    <row r="111" spans="1:19" s="13" customFormat="1" ht="6.75" customHeight="1" thickBo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49"/>
      <c r="K111" s="49"/>
      <c r="L111" s="49"/>
      <c r="M111" s="18"/>
      <c r="N111" s="18"/>
      <c r="O111" s="18"/>
      <c r="P111" s="18"/>
      <c r="Q111" s="18"/>
    </row>
    <row r="112" spans="1:19" s="23" customFormat="1" ht="24.9" customHeight="1" thickTop="1" thickBot="1" x14ac:dyDescent="0.35">
      <c r="A112" s="19"/>
      <c r="B112" s="20"/>
      <c r="C112" s="20"/>
      <c r="D112" s="20"/>
      <c r="E112" s="20"/>
      <c r="F112" s="20"/>
      <c r="G112" s="20"/>
      <c r="H112" s="20"/>
      <c r="I112" s="20"/>
      <c r="J112" s="50">
        <f>SUBTOTAL(9,J19:J110)</f>
        <v>115</v>
      </c>
      <c r="K112" s="51"/>
      <c r="L112" s="50">
        <f>SUBTOTAL(9,L19:L110)</f>
        <v>2976485600</v>
      </c>
      <c r="M112" s="21">
        <f>SUBTOTAL(9,M19:M110)</f>
        <v>1</v>
      </c>
      <c r="N112" s="21">
        <f>SUBTOTAL(9,N19:N110)</f>
        <v>0</v>
      </c>
      <c r="O112" s="21">
        <f>SUBTOTAL(9,O19:O110)</f>
        <v>1</v>
      </c>
      <c r="P112" s="22"/>
      <c r="Q112" s="22"/>
      <c r="S112" s="24">
        <f>SUM(S19:S110)</f>
        <v>0</v>
      </c>
    </row>
    <row r="113" spans="3:15" ht="14.4" thickTop="1" x14ac:dyDescent="0.25"/>
    <row r="114" spans="3:15" x14ac:dyDescent="0.25">
      <c r="L114" s="52"/>
    </row>
    <row r="115" spans="3:15" x14ac:dyDescent="0.25">
      <c r="C115" s="32" t="s">
        <v>81</v>
      </c>
      <c r="O115" s="32" t="s">
        <v>68</v>
      </c>
    </row>
    <row r="116" spans="3:15" x14ac:dyDescent="0.25">
      <c r="C116" s="33" t="s">
        <v>252</v>
      </c>
      <c r="L116" s="53"/>
      <c r="O116" s="33" t="s">
        <v>67</v>
      </c>
    </row>
    <row r="117" spans="3:15" x14ac:dyDescent="0.25">
      <c r="C117" s="34"/>
      <c r="O117" s="34"/>
    </row>
    <row r="118" spans="3:15" x14ac:dyDescent="0.25">
      <c r="C118" s="40"/>
      <c r="O118" s="35"/>
    </row>
    <row r="119" spans="3:15" x14ac:dyDescent="0.25">
      <c r="C119" s="40"/>
      <c r="O119" s="35"/>
    </row>
    <row r="120" spans="3:15" x14ac:dyDescent="0.25">
      <c r="C120" s="41"/>
      <c r="O120" s="35"/>
    </row>
    <row r="121" spans="3:15" x14ac:dyDescent="0.25">
      <c r="C121" s="42" t="s">
        <v>92</v>
      </c>
      <c r="O121" s="36" t="s">
        <v>90</v>
      </c>
    </row>
    <row r="122" spans="3:15" x14ac:dyDescent="0.25">
      <c r="C122" s="40" t="s">
        <v>93</v>
      </c>
      <c r="O122" s="33" t="s">
        <v>91</v>
      </c>
    </row>
  </sheetData>
  <autoFilter ref="A18:T110" xr:uid="{00000000-0009-0000-0000-000001000000}">
    <sortState ref="A19:T110">
      <sortCondition ref="I18:I110"/>
    </sortState>
  </autoFilter>
  <mergeCells count="25">
    <mergeCell ref="S12:S16"/>
    <mergeCell ref="T12:T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  <mergeCell ref="P12:P16"/>
    <mergeCell ref="Q12:Q16"/>
    <mergeCell ref="O13:O16"/>
    <mergeCell ref="N13:N16"/>
    <mergeCell ref="M13:M16"/>
    <mergeCell ref="L13:L16"/>
    <mergeCell ref="B13:B16"/>
    <mergeCell ref="A13:A16"/>
    <mergeCell ref="K13:K16"/>
    <mergeCell ref="J13:J16"/>
    <mergeCell ref="E13:E16"/>
    <mergeCell ref="D13:D16"/>
    <mergeCell ref="C13:C16"/>
  </mergeCells>
  <pageMargins left="0.3" right="1.4" top="0.75" bottom="0.3" header="0.3" footer="0.16"/>
  <pageSetup paperSize="14" scale="56" fitToHeight="0" orientation="landscape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C519-D467-49CB-9852-951959B8EAAE}">
  <sheetPr>
    <tabColor rgb="FFFFC000"/>
    <pageSetUpPr fitToPage="1"/>
  </sheetPr>
  <dimension ref="A1:T34"/>
  <sheetViews>
    <sheetView tabSelected="1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89"/>
      <c r="P19" s="94" t="s">
        <v>266</v>
      </c>
      <c r="Q19" s="95"/>
      <c r="S19" s="4" t="s">
        <v>37</v>
      </c>
    </row>
    <row r="20" spans="1:19" s="4" customFormat="1" ht="30.75" customHeight="1" x14ac:dyDescent="0.3">
      <c r="A20" s="91">
        <f>1+A19</f>
        <v>2</v>
      </c>
      <c r="B20" s="91"/>
      <c r="C20" s="91"/>
      <c r="D20" s="96" t="s">
        <v>298</v>
      </c>
      <c r="E20" s="96" t="s">
        <v>54</v>
      </c>
      <c r="F20" s="96" t="s">
        <v>54</v>
      </c>
      <c r="G20" s="96" t="s">
        <v>299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1"/>
      <c r="P20" s="94" t="s">
        <v>266</v>
      </c>
      <c r="Q20" s="95"/>
      <c r="S20" s="4" t="s">
        <v>56</v>
      </c>
    </row>
    <row r="21" spans="1:19" s="4" customFormat="1" ht="30.75" customHeight="1" x14ac:dyDescent="0.3">
      <c r="A21" s="91">
        <f t="shared" ref="A21:A23" si="0">1+A20</f>
        <v>3</v>
      </c>
      <c r="B21" s="91"/>
      <c r="C21" s="91"/>
      <c r="D21" s="96" t="s">
        <v>300</v>
      </c>
      <c r="E21" s="96" t="s">
        <v>301</v>
      </c>
      <c r="F21" s="96"/>
      <c r="G21" s="96" t="s">
        <v>302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266</v>
      </c>
      <c r="Q21" s="95"/>
      <c r="S21" s="4" t="s">
        <v>37</v>
      </c>
    </row>
    <row r="22" spans="1:19" s="4" customFormat="1" ht="30.75" customHeight="1" x14ac:dyDescent="0.3">
      <c r="A22" s="91">
        <f t="shared" si="0"/>
        <v>4</v>
      </c>
      <c r="B22" s="91"/>
      <c r="C22" s="91"/>
      <c r="D22" s="96" t="s">
        <v>80</v>
      </c>
      <c r="E22" s="96" t="s">
        <v>303</v>
      </c>
      <c r="F22" s="96"/>
      <c r="G22" s="96" t="s">
        <v>139</v>
      </c>
      <c r="H22" s="91"/>
      <c r="I22" s="91"/>
      <c r="J22" s="91">
        <v>1</v>
      </c>
      <c r="K22" s="93"/>
      <c r="L22" s="93"/>
      <c r="M22" s="90" t="s">
        <v>306</v>
      </c>
      <c r="N22" s="91"/>
      <c r="O22" s="91"/>
      <c r="P22" s="94" t="s">
        <v>266</v>
      </c>
      <c r="Q22" s="95"/>
      <c r="S22" s="4" t="s">
        <v>113</v>
      </c>
    </row>
    <row r="23" spans="1:19" s="4" customFormat="1" ht="30.75" customHeight="1" x14ac:dyDescent="0.3">
      <c r="A23" s="91">
        <f t="shared" si="0"/>
        <v>5</v>
      </c>
      <c r="B23" s="91"/>
      <c r="C23" s="91"/>
      <c r="D23" s="96" t="s">
        <v>304</v>
      </c>
      <c r="E23" s="96" t="s">
        <v>305</v>
      </c>
      <c r="F23" s="96"/>
      <c r="G23" s="96" t="s">
        <v>139</v>
      </c>
      <c r="H23" s="91"/>
      <c r="I23" s="91"/>
      <c r="J23" s="91">
        <v>1</v>
      </c>
      <c r="K23" s="93"/>
      <c r="L23" s="93"/>
      <c r="M23" s="90" t="s">
        <v>306</v>
      </c>
      <c r="N23" s="91"/>
      <c r="O23" s="91"/>
      <c r="P23" s="94" t="s">
        <v>266</v>
      </c>
      <c r="Q23" s="95"/>
      <c r="S23" s="4" t="s">
        <v>37</v>
      </c>
    </row>
    <row r="24" spans="1:19" s="13" customFormat="1" ht="6.75" customHeight="1" thickBo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49"/>
      <c r="K24" s="49"/>
      <c r="L24" s="49"/>
      <c r="M24" s="18"/>
      <c r="N24" s="18"/>
      <c r="O24" s="18"/>
      <c r="P24" s="18"/>
      <c r="Q24" s="18"/>
    </row>
    <row r="25" spans="1:19" ht="14.4" thickTop="1" x14ac:dyDescent="0.25"/>
    <row r="26" spans="1:19" x14ac:dyDescent="0.25">
      <c r="L26" s="52"/>
    </row>
    <row r="27" spans="1:19" x14ac:dyDescent="0.25">
      <c r="C27" s="32" t="s">
        <v>81</v>
      </c>
      <c r="O27" s="32" t="s">
        <v>307</v>
      </c>
    </row>
    <row r="28" spans="1:19" x14ac:dyDescent="0.25">
      <c r="C28" s="33" t="s">
        <v>252</v>
      </c>
      <c r="L28" s="53"/>
      <c r="O28" s="33" t="s">
        <v>67</v>
      </c>
    </row>
    <row r="29" spans="1:19" x14ac:dyDescent="0.25">
      <c r="C29" s="34"/>
      <c r="O29" s="34"/>
    </row>
    <row r="30" spans="1:19" x14ac:dyDescent="0.25">
      <c r="C30" s="40"/>
      <c r="O30" s="35"/>
    </row>
    <row r="31" spans="1:19" x14ac:dyDescent="0.25">
      <c r="C31" s="40"/>
      <c r="O31" s="35"/>
    </row>
    <row r="32" spans="1:19" x14ac:dyDescent="0.25">
      <c r="C32" s="41"/>
      <c r="O32" s="35"/>
    </row>
    <row r="33" spans="3:15" x14ac:dyDescent="0.25">
      <c r="C33" s="42" t="s">
        <v>253</v>
      </c>
      <c r="O33" s="36" t="s">
        <v>255</v>
      </c>
    </row>
    <row r="34" spans="3:15" x14ac:dyDescent="0.25">
      <c r="C34" s="40" t="s">
        <v>254</v>
      </c>
      <c r="O34" s="33" t="s">
        <v>256</v>
      </c>
    </row>
  </sheetData>
  <autoFilter ref="A18:T23" xr:uid="{00000000-0009-0000-0000-000001000000}">
    <sortState ref="A19:T23">
      <sortCondition ref="I18:I23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DAD2-A38F-4BAD-A4DB-8657533ED40D}">
  <sheetPr>
    <tabColor rgb="FFFFC000"/>
    <pageSetUpPr fitToPage="1"/>
  </sheetPr>
  <dimension ref="A1:T32"/>
  <sheetViews>
    <sheetView tabSelected="1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89"/>
      <c r="P19" s="94" t="s">
        <v>370</v>
      </c>
      <c r="Q19" s="95"/>
      <c r="S19" s="4" t="s">
        <v>37</v>
      </c>
    </row>
    <row r="20" spans="1:19" s="4" customFormat="1" ht="30.75" customHeight="1" x14ac:dyDescent="0.3">
      <c r="A20" s="91">
        <f>1+A19</f>
        <v>2</v>
      </c>
      <c r="B20" s="91"/>
      <c r="C20" s="91"/>
      <c r="D20" s="96" t="s">
        <v>298</v>
      </c>
      <c r="E20" s="96" t="s">
        <v>54</v>
      </c>
      <c r="F20" s="96" t="s">
        <v>54</v>
      </c>
      <c r="G20" s="96" t="s">
        <v>299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1"/>
      <c r="P20" s="94" t="s">
        <v>370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80</v>
      </c>
      <c r="E21" s="96" t="s">
        <v>303</v>
      </c>
      <c r="F21" s="96"/>
      <c r="G21" s="96" t="s">
        <v>139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370</v>
      </c>
      <c r="Q21" s="95"/>
      <c r="S21" s="4" t="s">
        <v>113</v>
      </c>
    </row>
    <row r="22" spans="1:19" s="13" customFormat="1" ht="6.75" customHeight="1" thickBo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49"/>
      <c r="K22" s="49"/>
      <c r="L22" s="49"/>
      <c r="M22" s="18"/>
      <c r="N22" s="18"/>
      <c r="O22" s="18"/>
      <c r="P22" s="18"/>
      <c r="Q22" s="18"/>
    </row>
    <row r="23" spans="1:19" ht="14.4" thickTop="1" x14ac:dyDescent="0.25"/>
    <row r="24" spans="1:19" x14ac:dyDescent="0.25">
      <c r="L24" s="52"/>
    </row>
    <row r="25" spans="1:19" x14ac:dyDescent="0.25">
      <c r="C25" s="32" t="s">
        <v>81</v>
      </c>
      <c r="O25" s="32" t="s">
        <v>307</v>
      </c>
    </row>
    <row r="26" spans="1:19" x14ac:dyDescent="0.25">
      <c r="C26" s="33" t="s">
        <v>252</v>
      </c>
      <c r="L26" s="53"/>
      <c r="O26" s="33" t="s">
        <v>67</v>
      </c>
    </row>
    <row r="27" spans="1:19" x14ac:dyDescent="0.25">
      <c r="C27" s="34"/>
      <c r="O27" s="34"/>
    </row>
    <row r="28" spans="1:19" x14ac:dyDescent="0.25">
      <c r="C28" s="40"/>
      <c r="O28" s="35"/>
    </row>
    <row r="29" spans="1:19" x14ac:dyDescent="0.25">
      <c r="C29" s="40"/>
      <c r="O29" s="35"/>
    </row>
    <row r="30" spans="1:19" x14ac:dyDescent="0.25">
      <c r="C30" s="41"/>
      <c r="O30" s="35"/>
    </row>
    <row r="31" spans="1:19" x14ac:dyDescent="0.25">
      <c r="C31" s="42" t="s">
        <v>253</v>
      </c>
      <c r="O31" s="36" t="s">
        <v>255</v>
      </c>
    </row>
    <row r="32" spans="1:19" x14ac:dyDescent="0.25">
      <c r="C32" s="40" t="s">
        <v>254</v>
      </c>
      <c r="O32" s="33" t="s">
        <v>256</v>
      </c>
    </row>
  </sheetData>
  <autoFilter ref="A18:T21" xr:uid="{00000000-0009-0000-0000-000001000000}">
    <sortState ref="A19:T21">
      <sortCondition ref="I18:I21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51C2-61F0-4775-9A72-17C8D3529F97}">
  <sheetPr>
    <tabColor rgb="FFFFC000"/>
    <pageSetUpPr fitToPage="1"/>
  </sheetPr>
  <dimension ref="A1:T33"/>
  <sheetViews>
    <sheetView tabSelected="1" topLeftCell="A13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89"/>
      <c r="P19" s="94" t="s">
        <v>371</v>
      </c>
      <c r="Q19" s="95"/>
      <c r="S19" s="4" t="s">
        <v>37</v>
      </c>
    </row>
    <row r="20" spans="1:19" s="4" customFormat="1" ht="30.75" customHeight="1" x14ac:dyDescent="0.3">
      <c r="A20" s="91">
        <f>1+A19</f>
        <v>2</v>
      </c>
      <c r="B20" s="91"/>
      <c r="C20" s="91"/>
      <c r="D20" s="96" t="s">
        <v>298</v>
      </c>
      <c r="E20" s="96" t="s">
        <v>54</v>
      </c>
      <c r="F20" s="96" t="s">
        <v>54</v>
      </c>
      <c r="G20" s="96" t="s">
        <v>299</v>
      </c>
      <c r="H20" s="91"/>
      <c r="I20" s="91"/>
      <c r="J20" s="91">
        <v>3</v>
      </c>
      <c r="K20" s="93"/>
      <c r="L20" s="93"/>
      <c r="M20" s="90" t="s">
        <v>306</v>
      </c>
      <c r="N20" s="91"/>
      <c r="O20" s="91"/>
      <c r="P20" s="94" t="s">
        <v>371</v>
      </c>
      <c r="Q20" s="95"/>
      <c r="S20" s="4" t="s">
        <v>56</v>
      </c>
    </row>
    <row r="21" spans="1:19" s="4" customFormat="1" ht="30.75" customHeight="1" x14ac:dyDescent="0.3">
      <c r="A21" s="91"/>
      <c r="B21" s="91"/>
      <c r="C21" s="91"/>
      <c r="D21" s="96" t="s">
        <v>362</v>
      </c>
      <c r="E21" s="96" t="s">
        <v>54</v>
      </c>
      <c r="F21" s="96" t="s">
        <v>54</v>
      </c>
      <c r="G21" s="96" t="s">
        <v>54</v>
      </c>
      <c r="H21" s="91"/>
      <c r="I21" s="91"/>
      <c r="J21" s="91">
        <v>1</v>
      </c>
      <c r="K21" s="93"/>
      <c r="L21" s="93"/>
      <c r="M21" s="90"/>
      <c r="N21" s="91"/>
      <c r="O21" s="91"/>
      <c r="P21" s="94" t="s">
        <v>371</v>
      </c>
      <c r="Q21" s="95"/>
    </row>
    <row r="22" spans="1:19" s="4" customFormat="1" ht="30.75" customHeight="1" x14ac:dyDescent="0.3">
      <c r="A22" s="91">
        <v>3</v>
      </c>
      <c r="B22" s="91"/>
      <c r="C22" s="91"/>
      <c r="D22" s="96" t="s">
        <v>321</v>
      </c>
      <c r="E22" s="96" t="s">
        <v>303</v>
      </c>
      <c r="F22" s="96" t="s">
        <v>54</v>
      </c>
      <c r="G22" s="96" t="s">
        <v>139</v>
      </c>
      <c r="H22" s="91"/>
      <c r="I22" s="91"/>
      <c r="J22" s="91">
        <v>1</v>
      </c>
      <c r="K22" s="93"/>
      <c r="L22" s="93"/>
      <c r="M22" s="90" t="s">
        <v>306</v>
      </c>
      <c r="N22" s="91"/>
      <c r="O22" s="91"/>
      <c r="P22" s="94" t="s">
        <v>371</v>
      </c>
      <c r="Q22" s="95"/>
      <c r="S22" s="4" t="s">
        <v>113</v>
      </c>
    </row>
    <row r="23" spans="1:19" s="13" customFormat="1" ht="6.75" customHeight="1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49"/>
      <c r="K23" s="49"/>
      <c r="L23" s="49"/>
      <c r="M23" s="18"/>
      <c r="N23" s="18"/>
      <c r="O23" s="18"/>
      <c r="P23" s="18"/>
      <c r="Q23" s="18"/>
    </row>
    <row r="24" spans="1:19" ht="14.4" thickTop="1" x14ac:dyDescent="0.25"/>
    <row r="25" spans="1:19" x14ac:dyDescent="0.25">
      <c r="L25" s="52"/>
    </row>
    <row r="26" spans="1:19" x14ac:dyDescent="0.25">
      <c r="C26" s="32" t="s">
        <v>81</v>
      </c>
      <c r="O26" s="32" t="s">
        <v>307</v>
      </c>
    </row>
    <row r="27" spans="1:19" x14ac:dyDescent="0.25">
      <c r="C27" s="33" t="s">
        <v>252</v>
      </c>
      <c r="L27" s="53"/>
      <c r="O27" s="33" t="s">
        <v>67</v>
      </c>
    </row>
    <row r="28" spans="1:19" x14ac:dyDescent="0.25">
      <c r="C28" s="34"/>
      <c r="O28" s="34"/>
    </row>
    <row r="29" spans="1:19" x14ac:dyDescent="0.25">
      <c r="C29" s="40"/>
      <c r="O29" s="35"/>
    </row>
    <row r="30" spans="1:19" x14ac:dyDescent="0.25">
      <c r="C30" s="40"/>
      <c r="O30" s="35"/>
    </row>
    <row r="31" spans="1:19" x14ac:dyDescent="0.25">
      <c r="C31" s="41"/>
      <c r="O31" s="35"/>
    </row>
    <row r="32" spans="1:19" x14ac:dyDescent="0.25">
      <c r="C32" s="42" t="s">
        <v>253</v>
      </c>
      <c r="O32" s="36" t="s">
        <v>255</v>
      </c>
    </row>
    <row r="33" spans="3:15" x14ac:dyDescent="0.25">
      <c r="C33" s="40" t="s">
        <v>254</v>
      </c>
      <c r="O33" s="33" t="s">
        <v>256</v>
      </c>
    </row>
  </sheetData>
  <autoFilter ref="A18:T22" xr:uid="{00000000-0009-0000-0000-000001000000}">
    <sortState ref="A19:T22">
      <sortCondition ref="I18:I22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CB9C-A46D-4B05-99F3-B476E60FC088}">
  <sheetPr>
    <tabColor rgb="FFFFC000"/>
    <pageSetUpPr fitToPage="1"/>
  </sheetPr>
  <dimension ref="A1:T34"/>
  <sheetViews>
    <sheetView tabSelected="1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2</v>
      </c>
      <c r="K19" s="93"/>
      <c r="L19" s="93"/>
      <c r="M19" s="90" t="s">
        <v>306</v>
      </c>
      <c r="N19" s="89"/>
      <c r="O19" s="89"/>
      <c r="P19" s="94" t="s">
        <v>275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298</v>
      </c>
      <c r="E20" s="96" t="s">
        <v>54</v>
      </c>
      <c r="F20" s="92" t="s">
        <v>54</v>
      </c>
      <c r="G20" s="96" t="s">
        <v>299</v>
      </c>
      <c r="H20" s="91"/>
      <c r="I20" s="91"/>
      <c r="J20" s="91">
        <v>2</v>
      </c>
      <c r="K20" s="93"/>
      <c r="L20" s="93"/>
      <c r="M20" s="90" t="s">
        <v>306</v>
      </c>
      <c r="N20" s="91"/>
      <c r="O20" s="91"/>
      <c r="P20" s="94" t="s">
        <v>275</v>
      </c>
      <c r="Q20" s="95"/>
      <c r="S20" s="4" t="s">
        <v>56</v>
      </c>
    </row>
    <row r="21" spans="1:19" s="4" customFormat="1" ht="30.75" customHeight="1" x14ac:dyDescent="0.3">
      <c r="A21" s="89">
        <v>3</v>
      </c>
      <c r="B21" s="91"/>
      <c r="C21" s="91"/>
      <c r="D21" s="96" t="s">
        <v>369</v>
      </c>
      <c r="E21" s="96" t="s">
        <v>54</v>
      </c>
      <c r="F21" s="92" t="s">
        <v>54</v>
      </c>
      <c r="G21" s="96" t="s">
        <v>139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275</v>
      </c>
      <c r="Q21" s="95"/>
    </row>
    <row r="22" spans="1:19" s="4" customFormat="1" ht="30.75" customHeight="1" x14ac:dyDescent="0.3">
      <c r="A22" s="91">
        <v>4</v>
      </c>
      <c r="B22" s="91"/>
      <c r="C22" s="91"/>
      <c r="D22" s="96" t="s">
        <v>80</v>
      </c>
      <c r="E22" s="96" t="s">
        <v>367</v>
      </c>
      <c r="F22" s="92" t="s">
        <v>54</v>
      </c>
      <c r="G22" s="96" t="s">
        <v>139</v>
      </c>
      <c r="H22" s="91"/>
      <c r="I22" s="91"/>
      <c r="J22" s="91">
        <v>1</v>
      </c>
      <c r="K22" s="93"/>
      <c r="L22" s="93"/>
      <c r="M22" s="90" t="s">
        <v>306</v>
      </c>
      <c r="N22" s="91"/>
      <c r="O22" s="91"/>
      <c r="P22" s="94" t="s">
        <v>275</v>
      </c>
      <c r="Q22" s="95"/>
      <c r="S22" s="4" t="s">
        <v>113</v>
      </c>
    </row>
    <row r="23" spans="1:19" s="4" customFormat="1" ht="30.75" customHeight="1" x14ac:dyDescent="0.3">
      <c r="A23" s="89">
        <v>5</v>
      </c>
      <c r="B23" s="97"/>
      <c r="C23" s="97"/>
      <c r="D23" s="98" t="s">
        <v>313</v>
      </c>
      <c r="E23" s="98" t="s">
        <v>368</v>
      </c>
      <c r="F23" s="92" t="s">
        <v>54</v>
      </c>
      <c r="G23" s="98" t="s">
        <v>54</v>
      </c>
      <c r="H23" s="97"/>
      <c r="I23" s="97"/>
      <c r="J23" s="97">
        <v>2</v>
      </c>
      <c r="K23" s="99"/>
      <c r="L23" s="99"/>
      <c r="M23" s="90" t="s">
        <v>306</v>
      </c>
      <c r="N23" s="97"/>
      <c r="O23" s="97"/>
      <c r="P23" s="94" t="s">
        <v>275</v>
      </c>
      <c r="Q23" s="100"/>
    </row>
    <row r="24" spans="1:19" s="13" customFormat="1" ht="6.75" customHeight="1" thickBo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49"/>
      <c r="K24" s="49"/>
      <c r="L24" s="49"/>
      <c r="M24" s="18"/>
      <c r="N24" s="18"/>
      <c r="O24" s="18"/>
      <c r="P24" s="18"/>
      <c r="Q24" s="18"/>
    </row>
    <row r="25" spans="1:19" ht="14.4" thickTop="1" x14ac:dyDescent="0.25"/>
    <row r="26" spans="1:19" x14ac:dyDescent="0.25">
      <c r="L26" s="52"/>
    </row>
    <row r="27" spans="1:19" x14ac:dyDescent="0.25">
      <c r="C27" s="32" t="s">
        <v>81</v>
      </c>
      <c r="O27" s="32" t="s">
        <v>307</v>
      </c>
    </row>
    <row r="28" spans="1:19" x14ac:dyDescent="0.25">
      <c r="C28" s="33" t="s">
        <v>252</v>
      </c>
      <c r="L28" s="53"/>
      <c r="O28" s="33" t="s">
        <v>67</v>
      </c>
    </row>
    <row r="29" spans="1:19" x14ac:dyDescent="0.25">
      <c r="C29" s="34"/>
      <c r="O29" s="34"/>
    </row>
    <row r="30" spans="1:19" x14ac:dyDescent="0.25">
      <c r="C30" s="40"/>
      <c r="O30" s="35"/>
    </row>
    <row r="31" spans="1:19" x14ac:dyDescent="0.25">
      <c r="C31" s="40"/>
      <c r="O31" s="35"/>
    </row>
    <row r="32" spans="1:19" x14ac:dyDescent="0.25">
      <c r="C32" s="41"/>
      <c r="O32" s="35"/>
    </row>
    <row r="33" spans="3:15" x14ac:dyDescent="0.25">
      <c r="C33" s="42" t="s">
        <v>253</v>
      </c>
      <c r="O33" s="36" t="s">
        <v>255</v>
      </c>
    </row>
    <row r="34" spans="3:15" x14ac:dyDescent="0.25">
      <c r="C34" s="40" t="s">
        <v>254</v>
      </c>
      <c r="O34" s="33" t="s">
        <v>256</v>
      </c>
    </row>
  </sheetData>
  <autoFilter ref="A18:T22" xr:uid="{00000000-0009-0000-0000-000001000000}">
    <sortState ref="A19:T22">
      <sortCondition ref="I18:I22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4E0D-D423-4076-9404-3FD4354758B0}">
  <sheetPr>
    <tabColor rgb="FFFFC000"/>
    <pageSetUpPr fitToPage="1"/>
  </sheetPr>
  <dimension ref="A1:T37"/>
  <sheetViews>
    <sheetView tabSelected="1" topLeftCell="A7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296</v>
      </c>
      <c r="E19" s="92" t="s">
        <v>54</v>
      </c>
      <c r="F19" s="92" t="s">
        <v>54</v>
      </c>
      <c r="G19" s="92" t="s">
        <v>297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89"/>
      <c r="P19" s="94" t="s">
        <v>148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298</v>
      </c>
      <c r="E20" s="96" t="s">
        <v>54</v>
      </c>
      <c r="F20" s="92" t="s">
        <v>54</v>
      </c>
      <c r="G20" s="96" t="s">
        <v>299</v>
      </c>
      <c r="H20" s="91"/>
      <c r="I20" s="91"/>
      <c r="J20" s="91">
        <v>4</v>
      </c>
      <c r="K20" s="93"/>
      <c r="L20" s="93"/>
      <c r="M20" s="90" t="s">
        <v>306</v>
      </c>
      <c r="N20" s="91"/>
      <c r="O20" s="91"/>
      <c r="P20" s="94" t="s">
        <v>148</v>
      </c>
      <c r="Q20" s="95"/>
      <c r="S20" s="4" t="s">
        <v>56</v>
      </c>
    </row>
    <row r="21" spans="1:19" s="4" customFormat="1" ht="30.75" customHeight="1" x14ac:dyDescent="0.3">
      <c r="A21" s="89">
        <v>3</v>
      </c>
      <c r="B21" s="91"/>
      <c r="C21" s="91"/>
      <c r="D21" s="96" t="s">
        <v>308</v>
      </c>
      <c r="E21" s="96"/>
      <c r="F21" s="92"/>
      <c r="G21" s="96"/>
      <c r="H21" s="91"/>
      <c r="I21" s="91"/>
      <c r="J21" s="91">
        <v>2</v>
      </c>
      <c r="K21" s="93"/>
      <c r="L21" s="93"/>
      <c r="M21" s="90" t="s">
        <v>306</v>
      </c>
      <c r="N21" s="91"/>
      <c r="O21" s="91"/>
      <c r="P21" s="94" t="s">
        <v>148</v>
      </c>
      <c r="Q21" s="95"/>
    </row>
    <row r="22" spans="1:19" s="4" customFormat="1" ht="30.75" customHeight="1" x14ac:dyDescent="0.3">
      <c r="A22" s="91">
        <v>4</v>
      </c>
      <c r="B22" s="91"/>
      <c r="C22" s="91"/>
      <c r="D22" s="96" t="s">
        <v>369</v>
      </c>
      <c r="E22" s="96" t="s">
        <v>54</v>
      </c>
      <c r="F22" s="92" t="s">
        <v>54</v>
      </c>
      <c r="G22" s="96" t="s">
        <v>139</v>
      </c>
      <c r="H22" s="91"/>
      <c r="I22" s="91"/>
      <c r="J22" s="91">
        <v>1</v>
      </c>
      <c r="K22" s="93"/>
      <c r="L22" s="93"/>
      <c r="M22" s="90" t="s">
        <v>306</v>
      </c>
      <c r="N22" s="91"/>
      <c r="O22" s="91"/>
      <c r="P22" s="94" t="s">
        <v>148</v>
      </c>
      <c r="Q22" s="95"/>
    </row>
    <row r="23" spans="1:19" s="4" customFormat="1" ht="30.75" customHeight="1" x14ac:dyDescent="0.3">
      <c r="A23" s="89">
        <v>5</v>
      </c>
      <c r="B23" s="91"/>
      <c r="C23" s="91"/>
      <c r="D23" s="96" t="s">
        <v>300</v>
      </c>
      <c r="E23" s="96"/>
      <c r="F23" s="92"/>
      <c r="G23" s="96"/>
      <c r="H23" s="91"/>
      <c r="I23" s="91"/>
      <c r="J23" s="91">
        <v>1</v>
      </c>
      <c r="K23" s="93"/>
      <c r="L23" s="93"/>
      <c r="M23" s="90"/>
      <c r="N23" s="91"/>
      <c r="O23" s="91"/>
      <c r="P23" s="94" t="s">
        <v>148</v>
      </c>
      <c r="Q23" s="95"/>
    </row>
    <row r="24" spans="1:19" s="4" customFormat="1" ht="30.75" customHeight="1" x14ac:dyDescent="0.3">
      <c r="A24" s="91">
        <v>6</v>
      </c>
      <c r="B24" s="91"/>
      <c r="C24" s="91"/>
      <c r="D24" s="96" t="s">
        <v>321</v>
      </c>
      <c r="E24" s="96" t="s">
        <v>54</v>
      </c>
      <c r="F24" s="92" t="s">
        <v>54</v>
      </c>
      <c r="G24" s="96" t="s">
        <v>54</v>
      </c>
      <c r="H24" s="91"/>
      <c r="I24" s="91"/>
      <c r="J24" s="91">
        <v>1</v>
      </c>
      <c r="K24" s="93"/>
      <c r="L24" s="93"/>
      <c r="M24" s="90" t="s">
        <v>306</v>
      </c>
      <c r="N24" s="91"/>
      <c r="O24" s="91"/>
      <c r="P24" s="94" t="s">
        <v>148</v>
      </c>
      <c r="Q24" s="95"/>
      <c r="S24" s="4" t="s">
        <v>113</v>
      </c>
    </row>
    <row r="25" spans="1:19" s="4" customFormat="1" ht="30.75" customHeight="1" x14ac:dyDescent="0.3">
      <c r="A25" s="89">
        <v>7</v>
      </c>
      <c r="B25" s="97"/>
      <c r="C25" s="97"/>
      <c r="D25" s="98" t="s">
        <v>360</v>
      </c>
      <c r="E25" s="98" t="s">
        <v>54</v>
      </c>
      <c r="F25" s="92" t="s">
        <v>54</v>
      </c>
      <c r="G25" s="98" t="s">
        <v>54</v>
      </c>
      <c r="H25" s="97"/>
      <c r="I25" s="97"/>
      <c r="J25" s="97"/>
      <c r="K25" s="99"/>
      <c r="L25" s="99"/>
      <c r="M25" s="90"/>
      <c r="N25" s="97"/>
      <c r="O25" s="97"/>
      <c r="P25" s="94" t="s">
        <v>148</v>
      </c>
      <c r="Q25" s="100"/>
    </row>
    <row r="26" spans="1:19" s="4" customFormat="1" ht="30.75" customHeight="1" x14ac:dyDescent="0.3">
      <c r="A26" s="91">
        <v>8</v>
      </c>
      <c r="B26" s="97"/>
      <c r="C26" s="97"/>
      <c r="D26" s="98" t="s">
        <v>330</v>
      </c>
      <c r="E26" s="98" t="s">
        <v>54</v>
      </c>
      <c r="F26" s="92" t="s">
        <v>54</v>
      </c>
      <c r="G26" s="98" t="s">
        <v>54</v>
      </c>
      <c r="H26" s="97"/>
      <c r="I26" s="97"/>
      <c r="J26" s="97">
        <v>1</v>
      </c>
      <c r="K26" s="99"/>
      <c r="L26" s="99"/>
      <c r="M26" s="90" t="s">
        <v>306</v>
      </c>
      <c r="N26" s="97"/>
      <c r="O26" s="97"/>
      <c r="P26" s="94" t="s">
        <v>148</v>
      </c>
      <c r="Q26" s="100"/>
    </row>
    <row r="27" spans="1:19" s="13" customFormat="1" ht="6.75" customHeight="1" thickBo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49"/>
      <c r="K27" s="49"/>
      <c r="L27" s="49"/>
      <c r="M27" s="18"/>
      <c r="N27" s="18"/>
      <c r="O27" s="18"/>
      <c r="P27" s="18"/>
      <c r="Q27" s="18"/>
    </row>
    <row r="28" spans="1:19" ht="14.4" thickTop="1" x14ac:dyDescent="0.25"/>
    <row r="29" spans="1:19" x14ac:dyDescent="0.25">
      <c r="L29" s="52"/>
    </row>
    <row r="30" spans="1:19" x14ac:dyDescent="0.25">
      <c r="C30" s="32" t="s">
        <v>81</v>
      </c>
      <c r="O30" s="32" t="s">
        <v>307</v>
      </c>
    </row>
    <row r="31" spans="1:19" x14ac:dyDescent="0.25">
      <c r="C31" s="33" t="s">
        <v>252</v>
      </c>
      <c r="L31" s="53"/>
      <c r="O31" s="33" t="s">
        <v>67</v>
      </c>
    </row>
    <row r="32" spans="1:19" x14ac:dyDescent="0.25">
      <c r="C32" s="34"/>
      <c r="O32" s="34"/>
    </row>
    <row r="33" spans="3:15" x14ac:dyDescent="0.25">
      <c r="C33" s="40"/>
      <c r="O33" s="35"/>
    </row>
    <row r="34" spans="3:15" x14ac:dyDescent="0.25">
      <c r="C34" s="40"/>
      <c r="O34" s="35"/>
    </row>
    <row r="35" spans="3:15" x14ac:dyDescent="0.25">
      <c r="C35" s="41"/>
      <c r="O35" s="35"/>
    </row>
    <row r="36" spans="3:15" x14ac:dyDescent="0.25">
      <c r="C36" s="42" t="s">
        <v>253</v>
      </c>
      <c r="O36" s="36" t="s">
        <v>255</v>
      </c>
    </row>
    <row r="37" spans="3:15" x14ac:dyDescent="0.25">
      <c r="C37" s="40" t="s">
        <v>254</v>
      </c>
      <c r="O37" s="33" t="s">
        <v>256</v>
      </c>
    </row>
  </sheetData>
  <autoFilter ref="A18:T24" xr:uid="{00000000-0009-0000-0000-000001000000}">
    <sortState ref="A19:T24">
      <sortCondition ref="I18:I24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E59B-C5B9-4374-9D97-AC487C9B0618}">
  <sheetPr>
    <tabColor rgb="FFFFC000"/>
    <pageSetUpPr fitToPage="1"/>
  </sheetPr>
  <dimension ref="A1:T32"/>
  <sheetViews>
    <sheetView tabSelected="1" topLeftCell="A7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8.25" customHeight="1" x14ac:dyDescent="0.3">
      <c r="A19" s="89">
        <v>1</v>
      </c>
      <c r="B19" s="89"/>
      <c r="C19" s="89"/>
      <c r="D19" s="92" t="s">
        <v>308</v>
      </c>
      <c r="E19" s="92" t="s">
        <v>54</v>
      </c>
      <c r="F19" s="92" t="s">
        <v>54</v>
      </c>
      <c r="G19" s="92" t="s">
        <v>302</v>
      </c>
      <c r="H19" s="89"/>
      <c r="I19" s="89"/>
      <c r="J19" s="91">
        <v>1</v>
      </c>
      <c r="K19" s="93"/>
      <c r="L19" s="93"/>
      <c r="M19" s="90" t="s">
        <v>306</v>
      </c>
      <c r="N19" s="89"/>
      <c r="O19" s="89"/>
      <c r="P19" s="94" t="s">
        <v>311</v>
      </c>
      <c r="Q19" s="95"/>
      <c r="S19" s="4" t="s">
        <v>37</v>
      </c>
    </row>
    <row r="20" spans="1:19" s="4" customFormat="1" ht="30.75" customHeight="1" x14ac:dyDescent="0.3">
      <c r="A20" s="91">
        <f>1+A19</f>
        <v>2</v>
      </c>
      <c r="B20" s="91"/>
      <c r="C20" s="91"/>
      <c r="D20" s="96" t="s">
        <v>309</v>
      </c>
      <c r="E20" s="96" t="s">
        <v>54</v>
      </c>
      <c r="F20" s="96" t="s">
        <v>54</v>
      </c>
      <c r="G20" s="96" t="s">
        <v>139</v>
      </c>
      <c r="H20" s="91"/>
      <c r="I20" s="91"/>
      <c r="J20" s="91">
        <v>1</v>
      </c>
      <c r="K20" s="93"/>
      <c r="L20" s="93"/>
      <c r="M20" s="90" t="s">
        <v>306</v>
      </c>
      <c r="N20" s="91"/>
      <c r="O20" s="91"/>
      <c r="P20" s="94" t="s">
        <v>311</v>
      </c>
      <c r="Q20" s="95"/>
      <c r="S20" s="4" t="s">
        <v>56</v>
      </c>
    </row>
    <row r="21" spans="1:19" s="4" customFormat="1" ht="30.75" customHeight="1" x14ac:dyDescent="0.3">
      <c r="A21" s="91">
        <f t="shared" ref="A21" si="0">1+A20</f>
        <v>3</v>
      </c>
      <c r="B21" s="91"/>
      <c r="C21" s="91"/>
      <c r="D21" s="96" t="s">
        <v>310</v>
      </c>
      <c r="E21" s="96" t="s">
        <v>54</v>
      </c>
      <c r="F21" s="96"/>
      <c r="G21" s="96" t="s">
        <v>139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311</v>
      </c>
      <c r="Q21" s="95"/>
      <c r="S21" s="4" t="s">
        <v>37</v>
      </c>
    </row>
    <row r="22" spans="1:19" s="13" customFormat="1" ht="6.75" customHeight="1" thickBo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49"/>
      <c r="K22" s="49"/>
      <c r="L22" s="49"/>
      <c r="M22" s="18"/>
      <c r="N22" s="18"/>
      <c r="O22" s="18"/>
      <c r="P22" s="18"/>
      <c r="Q22" s="18"/>
    </row>
    <row r="23" spans="1:19" ht="14.4" thickTop="1" x14ac:dyDescent="0.25"/>
    <row r="24" spans="1:19" x14ac:dyDescent="0.25">
      <c r="L24" s="52"/>
    </row>
    <row r="25" spans="1:19" x14ac:dyDescent="0.25">
      <c r="C25" s="32" t="s">
        <v>81</v>
      </c>
      <c r="O25" s="32" t="s">
        <v>307</v>
      </c>
    </row>
    <row r="26" spans="1:19" x14ac:dyDescent="0.25">
      <c r="C26" s="33" t="s">
        <v>252</v>
      </c>
      <c r="L26" s="53"/>
      <c r="O26" s="33" t="s">
        <v>67</v>
      </c>
    </row>
    <row r="27" spans="1:19" x14ac:dyDescent="0.25">
      <c r="C27" s="34"/>
      <c r="O27" s="34"/>
    </row>
    <row r="28" spans="1:19" x14ac:dyDescent="0.25">
      <c r="C28" s="40"/>
      <c r="O28" s="35"/>
    </row>
    <row r="29" spans="1:19" x14ac:dyDescent="0.25">
      <c r="C29" s="40"/>
      <c r="O29" s="35"/>
    </row>
    <row r="30" spans="1:19" x14ac:dyDescent="0.25">
      <c r="C30" s="41"/>
      <c r="O30" s="35"/>
    </row>
    <row r="31" spans="1:19" x14ac:dyDescent="0.25">
      <c r="C31" s="42" t="s">
        <v>253</v>
      </c>
      <c r="O31" s="36" t="s">
        <v>255</v>
      </c>
    </row>
    <row r="32" spans="1:19" x14ac:dyDescent="0.25">
      <c r="C32" s="40" t="s">
        <v>254</v>
      </c>
      <c r="O32" s="33" t="s">
        <v>256</v>
      </c>
    </row>
  </sheetData>
  <autoFilter ref="A18:T21" xr:uid="{00000000-0009-0000-0000-000001000000}">
    <sortState ref="A19:T21">
      <sortCondition ref="I18:I21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7" orientation="landscape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AF2B-99C3-4A87-85EB-74BEDF5F2440}">
  <sheetPr>
    <tabColor rgb="FFFFC000"/>
    <pageSetUpPr fitToPage="1"/>
  </sheetPr>
  <dimension ref="A1:T39"/>
  <sheetViews>
    <sheetView tabSelected="1" topLeftCell="A10" zoomScale="70" zoomScaleNormal="70" workbookViewId="0">
      <selection activeCellId="3" sqref="A32:Q34 K31:Q31 A31:I31 A1:Q30"/>
    </sheetView>
  </sheetViews>
  <sheetFormatPr defaultColWidth="9.109375" defaultRowHeight="13.8" x14ac:dyDescent="0.25"/>
  <cols>
    <col min="1" max="1" width="5.109375" style="5" bestFit="1" customWidth="1"/>
    <col min="2" max="2" width="20" style="5" customWidth="1"/>
    <col min="3" max="3" width="18.88671875" style="5" customWidth="1"/>
    <col min="4" max="4" width="28.6640625" style="5" customWidth="1"/>
    <col min="5" max="5" width="25.44140625" style="5" customWidth="1"/>
    <col min="6" max="6" width="18.6640625" style="5" customWidth="1"/>
    <col min="7" max="7" width="11.33203125" style="5" customWidth="1"/>
    <col min="8" max="8" width="10.109375" style="5" customWidth="1"/>
    <col min="9" max="9" width="6.88671875" style="5" customWidth="1"/>
    <col min="10" max="10" width="7.33203125" style="44" customWidth="1"/>
    <col min="11" max="11" width="15.5546875" style="44" bestFit="1" customWidth="1"/>
    <col min="12" max="12" width="21.6640625" style="44" customWidth="1"/>
    <col min="13" max="13" width="7.109375" style="5" customWidth="1"/>
    <col min="14" max="14" width="7.6640625" style="5" customWidth="1"/>
    <col min="15" max="15" width="7.109375" style="5" customWidth="1"/>
    <col min="16" max="16" width="23.5546875" style="5" customWidth="1"/>
    <col min="17" max="17" width="24" style="5" customWidth="1"/>
    <col min="18" max="18" width="2.88671875" style="5" customWidth="1"/>
    <col min="19" max="19" width="19.5546875" style="5" customWidth="1"/>
    <col min="20" max="20" width="17.88671875" style="5" customWidth="1"/>
    <col min="21" max="16384" width="9.109375" style="5"/>
  </cols>
  <sheetData>
    <row r="1" spans="1:20" ht="19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0" ht="19.2" x14ac:dyDescent="0.35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0" ht="19.2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9.5" customHeight="1" x14ac:dyDescent="0.35">
      <c r="H4" s="6"/>
    </row>
    <row r="5" spans="1:20" x14ac:dyDescent="0.25">
      <c r="A5" s="5" t="s">
        <v>1</v>
      </c>
      <c r="C5" s="5" t="s">
        <v>27</v>
      </c>
    </row>
    <row r="6" spans="1:20" x14ac:dyDescent="0.25">
      <c r="A6" s="5" t="s">
        <v>2</v>
      </c>
      <c r="C6" s="5" t="s">
        <v>28</v>
      </c>
    </row>
    <row r="7" spans="1:20" x14ac:dyDescent="0.25">
      <c r="A7" s="5" t="s">
        <v>3</v>
      </c>
      <c r="C7" s="1" t="s">
        <v>72</v>
      </c>
    </row>
    <row r="8" spans="1:20" ht="18.75" customHeight="1" x14ac:dyDescent="0.25">
      <c r="A8" s="5" t="s">
        <v>4</v>
      </c>
      <c r="C8" s="1" t="s">
        <v>134</v>
      </c>
    </row>
    <row r="9" spans="1:20" ht="18.75" customHeight="1" x14ac:dyDescent="0.25">
      <c r="A9" s="5" t="s">
        <v>5</v>
      </c>
      <c r="C9" s="1" t="s">
        <v>134</v>
      </c>
    </row>
    <row r="10" spans="1:20" ht="18.75" customHeight="1" x14ac:dyDescent="0.25">
      <c r="A10" s="5" t="s">
        <v>6</v>
      </c>
      <c r="C10" s="1" t="s">
        <v>149</v>
      </c>
    </row>
    <row r="11" spans="1:20" ht="6.75" customHeight="1" thickBot="1" x14ac:dyDescent="0.3"/>
    <row r="12" spans="1:20" s="69" customFormat="1" ht="27" customHeight="1" thickTop="1" x14ac:dyDescent="0.3">
      <c r="A12" s="81" t="s">
        <v>7</v>
      </c>
      <c r="B12" s="82"/>
      <c r="C12" s="83"/>
      <c r="D12" s="81" t="s">
        <v>8</v>
      </c>
      <c r="E12" s="82"/>
      <c r="F12" s="83"/>
      <c r="G12" s="84" t="s">
        <v>9</v>
      </c>
      <c r="H12" s="84" t="s">
        <v>10</v>
      </c>
      <c r="I12" s="84" t="s">
        <v>11</v>
      </c>
      <c r="J12" s="85" t="s">
        <v>38</v>
      </c>
      <c r="K12" s="86"/>
      <c r="L12" s="87"/>
      <c r="M12" s="81" t="s">
        <v>36</v>
      </c>
      <c r="N12" s="82"/>
      <c r="O12" s="83"/>
      <c r="P12" s="84" t="s">
        <v>59</v>
      </c>
      <c r="Q12" s="84" t="s">
        <v>12</v>
      </c>
      <c r="S12" s="88" t="s">
        <v>71</v>
      </c>
      <c r="T12" s="88" t="s">
        <v>60</v>
      </c>
    </row>
    <row r="13" spans="1:20" s="69" customFormat="1" ht="20.100000000000001" customHeight="1" x14ac:dyDescent="0.25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7" t="s">
        <v>18</v>
      </c>
      <c r="G13" s="75"/>
      <c r="H13" s="75"/>
      <c r="I13" s="75"/>
      <c r="J13" s="77" t="s">
        <v>19</v>
      </c>
      <c r="K13" s="77" t="s">
        <v>20</v>
      </c>
      <c r="L13" s="77" t="s">
        <v>21</v>
      </c>
      <c r="M13" s="74" t="s">
        <v>37</v>
      </c>
      <c r="N13" s="74" t="s">
        <v>56</v>
      </c>
      <c r="O13" s="74" t="s">
        <v>57</v>
      </c>
      <c r="P13" s="75"/>
      <c r="Q13" s="75"/>
      <c r="S13" s="88"/>
      <c r="T13" s="88"/>
    </row>
    <row r="14" spans="1:20" s="69" customFormat="1" x14ac:dyDescent="0.3">
      <c r="A14" s="75"/>
      <c r="B14" s="75"/>
      <c r="C14" s="75"/>
      <c r="D14" s="75"/>
      <c r="E14" s="75"/>
      <c r="F14" s="70" t="s">
        <v>22</v>
      </c>
      <c r="G14" s="75"/>
      <c r="H14" s="75"/>
      <c r="I14" s="75"/>
      <c r="J14" s="78"/>
      <c r="K14" s="78"/>
      <c r="L14" s="78"/>
      <c r="M14" s="75"/>
      <c r="N14" s="75"/>
      <c r="O14" s="75"/>
      <c r="P14" s="75"/>
      <c r="Q14" s="75"/>
      <c r="S14" s="88"/>
      <c r="T14" s="88"/>
    </row>
    <row r="15" spans="1:20" s="69" customFormat="1" x14ac:dyDescent="0.3">
      <c r="A15" s="75"/>
      <c r="B15" s="75"/>
      <c r="C15" s="75"/>
      <c r="D15" s="75"/>
      <c r="E15" s="75"/>
      <c r="F15" s="70" t="s">
        <v>23</v>
      </c>
      <c r="G15" s="75"/>
      <c r="H15" s="75"/>
      <c r="I15" s="75"/>
      <c r="J15" s="78"/>
      <c r="K15" s="78"/>
      <c r="L15" s="78"/>
      <c r="M15" s="75"/>
      <c r="N15" s="75"/>
      <c r="O15" s="75"/>
      <c r="P15" s="75"/>
      <c r="Q15" s="75"/>
      <c r="S15" s="88"/>
      <c r="T15" s="88"/>
    </row>
    <row r="16" spans="1:20" s="69" customFormat="1" ht="20.100000000000001" customHeight="1" x14ac:dyDescent="0.3">
      <c r="A16" s="76"/>
      <c r="B16" s="76"/>
      <c r="C16" s="76"/>
      <c r="D16" s="76"/>
      <c r="E16" s="76"/>
      <c r="F16" s="9" t="s">
        <v>24</v>
      </c>
      <c r="G16" s="76"/>
      <c r="H16" s="76"/>
      <c r="I16" s="76"/>
      <c r="J16" s="79"/>
      <c r="K16" s="79"/>
      <c r="L16" s="79"/>
      <c r="M16" s="76"/>
      <c r="N16" s="76"/>
      <c r="O16" s="76"/>
      <c r="P16" s="76"/>
      <c r="Q16" s="76"/>
      <c r="S16" s="88"/>
      <c r="T16" s="88"/>
    </row>
    <row r="17" spans="1:19" s="11" customFormat="1" ht="21" customHeight="1" thickBot="1" x14ac:dyDescent="0.3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5">
        <v>10</v>
      </c>
      <c r="K17" s="45">
        <v>11</v>
      </c>
      <c r="L17" s="45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6"/>
      <c r="K18" s="46"/>
      <c r="L18" s="46"/>
      <c r="M18" s="12"/>
      <c r="N18" s="12"/>
      <c r="O18" s="12"/>
      <c r="P18" s="12"/>
      <c r="Q18" s="12"/>
    </row>
    <row r="19" spans="1:19" s="4" customFormat="1" ht="37.799999999999997" customHeight="1" x14ac:dyDescent="0.3">
      <c r="A19" s="89">
        <v>1</v>
      </c>
      <c r="B19" s="89"/>
      <c r="C19" s="89"/>
      <c r="D19" s="92" t="s">
        <v>312</v>
      </c>
      <c r="E19" s="92" t="s">
        <v>54</v>
      </c>
      <c r="F19" s="92" t="s">
        <v>54</v>
      </c>
      <c r="G19" s="92" t="s">
        <v>54</v>
      </c>
      <c r="H19" s="89"/>
      <c r="I19" s="89"/>
      <c r="J19" s="91">
        <v>1</v>
      </c>
      <c r="K19" s="93"/>
      <c r="L19" s="93"/>
      <c r="N19" s="89"/>
      <c r="O19" s="90" t="s">
        <v>306</v>
      </c>
      <c r="P19" s="94" t="s">
        <v>285</v>
      </c>
      <c r="Q19" s="95"/>
      <c r="S19" s="4" t="s">
        <v>37</v>
      </c>
    </row>
    <row r="20" spans="1:19" s="4" customFormat="1" ht="30.75" customHeight="1" x14ac:dyDescent="0.3">
      <c r="A20" s="91">
        <v>2</v>
      </c>
      <c r="B20" s="91"/>
      <c r="C20" s="91"/>
      <c r="D20" s="96" t="s">
        <v>313</v>
      </c>
      <c r="E20" s="96" t="s">
        <v>54</v>
      </c>
      <c r="F20" s="92" t="s">
        <v>54</v>
      </c>
      <c r="G20" s="92" t="s">
        <v>54</v>
      </c>
      <c r="H20" s="91"/>
      <c r="I20" s="91"/>
      <c r="J20" s="91">
        <v>1</v>
      </c>
      <c r="K20" s="93"/>
      <c r="L20" s="93"/>
      <c r="N20" s="91"/>
      <c r="O20" s="90" t="s">
        <v>306</v>
      </c>
      <c r="P20" s="94" t="s">
        <v>285</v>
      </c>
      <c r="Q20" s="95"/>
      <c r="S20" s="4" t="s">
        <v>56</v>
      </c>
    </row>
    <row r="21" spans="1:19" s="4" customFormat="1" ht="30.75" customHeight="1" x14ac:dyDescent="0.3">
      <c r="A21" s="91">
        <v>3</v>
      </c>
      <c r="B21" s="91"/>
      <c r="C21" s="91"/>
      <c r="D21" s="96" t="s">
        <v>314</v>
      </c>
      <c r="E21" s="92" t="s">
        <v>54</v>
      </c>
      <c r="F21" s="92" t="s">
        <v>54</v>
      </c>
      <c r="G21" s="92" t="s">
        <v>54</v>
      </c>
      <c r="H21" s="91"/>
      <c r="I21" s="91"/>
      <c r="J21" s="91">
        <v>1</v>
      </c>
      <c r="K21" s="93"/>
      <c r="L21" s="93"/>
      <c r="M21" s="90" t="s">
        <v>306</v>
      </c>
      <c r="N21" s="91"/>
      <c r="O21" s="91"/>
      <c r="P21" s="94" t="s">
        <v>285</v>
      </c>
      <c r="Q21" s="95"/>
    </row>
    <row r="22" spans="1:19" s="4" customFormat="1" ht="30.75" customHeight="1" x14ac:dyDescent="0.3">
      <c r="A22" s="89">
        <v>4</v>
      </c>
      <c r="B22" s="91"/>
      <c r="C22" s="91"/>
      <c r="D22" s="96" t="s">
        <v>315</v>
      </c>
      <c r="E22" s="96" t="s">
        <v>54</v>
      </c>
      <c r="F22" s="92" t="s">
        <v>54</v>
      </c>
      <c r="G22" s="92" t="s">
        <v>54</v>
      </c>
      <c r="H22" s="91"/>
      <c r="I22" s="91"/>
      <c r="J22" s="91">
        <v>1</v>
      </c>
      <c r="K22" s="93"/>
      <c r="L22" s="93"/>
      <c r="N22" s="90" t="s">
        <v>306</v>
      </c>
      <c r="O22" s="91"/>
      <c r="P22" s="94" t="s">
        <v>285</v>
      </c>
      <c r="Q22" s="95"/>
    </row>
    <row r="23" spans="1:19" s="4" customFormat="1" ht="30.75" customHeight="1" x14ac:dyDescent="0.3">
      <c r="A23" s="91">
        <v>5</v>
      </c>
      <c r="B23" s="91"/>
      <c r="C23" s="91"/>
      <c r="D23" s="96" t="s">
        <v>316</v>
      </c>
      <c r="E23" s="92" t="s">
        <v>54</v>
      </c>
      <c r="F23" s="92" t="s">
        <v>54</v>
      </c>
      <c r="G23" s="92" t="s">
        <v>54</v>
      </c>
      <c r="H23" s="91"/>
      <c r="I23" s="91"/>
      <c r="J23" s="91">
        <v>1</v>
      </c>
      <c r="K23" s="93"/>
      <c r="L23" s="93"/>
      <c r="M23" s="90" t="s">
        <v>306</v>
      </c>
      <c r="N23" s="91"/>
      <c r="O23" s="91"/>
      <c r="P23" s="94" t="s">
        <v>285</v>
      </c>
      <c r="Q23" s="95"/>
    </row>
    <row r="24" spans="1:19" s="4" customFormat="1" ht="30.75" customHeight="1" x14ac:dyDescent="0.3">
      <c r="A24" s="91">
        <v>6</v>
      </c>
      <c r="B24" s="91"/>
      <c r="C24" s="91"/>
      <c r="D24" s="96" t="s">
        <v>317</v>
      </c>
      <c r="E24" s="96" t="s">
        <v>54</v>
      </c>
      <c r="F24" s="92" t="s">
        <v>54</v>
      </c>
      <c r="G24" s="92" t="s">
        <v>54</v>
      </c>
      <c r="H24" s="91"/>
      <c r="I24" s="91"/>
      <c r="J24" s="91">
        <v>1</v>
      </c>
      <c r="K24" s="93"/>
      <c r="L24" s="93"/>
      <c r="M24" s="90" t="s">
        <v>306</v>
      </c>
      <c r="N24" s="91"/>
      <c r="O24" s="91"/>
      <c r="P24" s="94" t="s">
        <v>285</v>
      </c>
      <c r="Q24" s="95"/>
    </row>
    <row r="25" spans="1:19" s="4" customFormat="1" ht="30.75" customHeight="1" x14ac:dyDescent="0.3">
      <c r="A25" s="89">
        <v>7</v>
      </c>
      <c r="B25" s="91"/>
      <c r="C25" s="91"/>
      <c r="D25" s="96" t="s">
        <v>318</v>
      </c>
      <c r="E25" s="92" t="s">
        <v>54</v>
      </c>
      <c r="F25" s="92" t="s">
        <v>54</v>
      </c>
      <c r="G25" s="92" t="s">
        <v>54</v>
      </c>
      <c r="H25" s="91"/>
      <c r="I25" s="91"/>
      <c r="J25" s="91">
        <v>1</v>
      </c>
      <c r="K25" s="93"/>
      <c r="L25" s="93"/>
      <c r="M25" s="90" t="s">
        <v>306</v>
      </c>
      <c r="N25" s="91"/>
      <c r="O25" s="91"/>
      <c r="P25" s="94" t="s">
        <v>285</v>
      </c>
      <c r="Q25" s="95"/>
    </row>
    <row r="26" spans="1:19" s="4" customFormat="1" ht="30.75" customHeight="1" x14ac:dyDescent="0.3">
      <c r="A26" s="91">
        <v>8</v>
      </c>
      <c r="B26" s="91"/>
      <c r="C26" s="91"/>
      <c r="D26" s="96" t="s">
        <v>319</v>
      </c>
      <c r="E26" s="96" t="s">
        <v>54</v>
      </c>
      <c r="F26" s="92" t="s">
        <v>54</v>
      </c>
      <c r="G26" s="92" t="s">
        <v>54</v>
      </c>
      <c r="H26" s="91"/>
      <c r="I26" s="91"/>
      <c r="J26" s="91">
        <v>1</v>
      </c>
      <c r="K26" s="93"/>
      <c r="L26" s="93"/>
      <c r="M26" s="90" t="s">
        <v>306</v>
      </c>
      <c r="N26" s="91"/>
      <c r="O26" s="91"/>
      <c r="P26" s="94" t="s">
        <v>285</v>
      </c>
      <c r="Q26" s="95"/>
    </row>
    <row r="27" spans="1:19" s="4" customFormat="1" ht="30.75" customHeight="1" x14ac:dyDescent="0.3">
      <c r="A27" s="91">
        <v>9</v>
      </c>
      <c r="B27" s="91"/>
      <c r="C27" s="91"/>
      <c r="D27" s="96" t="s">
        <v>320</v>
      </c>
      <c r="E27" s="92" t="s">
        <v>54</v>
      </c>
      <c r="F27" s="92" t="s">
        <v>54</v>
      </c>
      <c r="G27" s="92" t="s">
        <v>54</v>
      </c>
      <c r="H27" s="91"/>
      <c r="I27" s="91"/>
      <c r="J27" s="91">
        <v>1</v>
      </c>
      <c r="K27" s="93"/>
      <c r="L27" s="93"/>
      <c r="M27" s="90" t="s">
        <v>306</v>
      </c>
      <c r="N27" s="91"/>
      <c r="O27" s="91"/>
      <c r="P27" s="94" t="s">
        <v>285</v>
      </c>
      <c r="Q27" s="95"/>
    </row>
    <row r="28" spans="1:19" s="4" customFormat="1" ht="30.75" customHeight="1" x14ac:dyDescent="0.3">
      <c r="A28" s="89">
        <v>10</v>
      </c>
      <c r="B28" s="91"/>
      <c r="C28" s="91"/>
      <c r="D28" s="96" t="s">
        <v>321</v>
      </c>
      <c r="E28" s="96" t="s">
        <v>54</v>
      </c>
      <c r="F28" s="92" t="s">
        <v>54</v>
      </c>
      <c r="G28" s="92" t="s">
        <v>54</v>
      </c>
      <c r="H28" s="91"/>
      <c r="I28" s="91"/>
      <c r="J28" s="91">
        <v>1</v>
      </c>
      <c r="K28" s="93"/>
      <c r="L28" s="93"/>
      <c r="N28" s="90" t="s">
        <v>306</v>
      </c>
      <c r="O28" s="91"/>
      <c r="P28" s="94" t="s">
        <v>285</v>
      </c>
      <c r="Q28" s="95"/>
    </row>
    <row r="29" spans="1:19" s="13" customFormat="1" ht="6.75" customHeight="1" thickBo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49"/>
      <c r="K29" s="49"/>
      <c r="L29" s="49"/>
      <c r="M29" s="18"/>
      <c r="N29" s="18"/>
      <c r="O29" s="18"/>
      <c r="P29" s="18"/>
      <c r="Q29" s="18"/>
    </row>
    <row r="30" spans="1:19" ht="14.4" thickTop="1" x14ac:dyDescent="0.25"/>
    <row r="31" spans="1:19" x14ac:dyDescent="0.25">
      <c r="L31" s="52"/>
    </row>
    <row r="32" spans="1:19" x14ac:dyDescent="0.25">
      <c r="C32" s="32" t="s">
        <v>81</v>
      </c>
      <c r="O32" s="32" t="s">
        <v>307</v>
      </c>
    </row>
    <row r="33" spans="3:15" x14ac:dyDescent="0.25">
      <c r="C33" s="33" t="s">
        <v>252</v>
      </c>
      <c r="L33" s="53"/>
      <c r="O33" s="33" t="s">
        <v>67</v>
      </c>
    </row>
    <row r="34" spans="3:15" x14ac:dyDescent="0.25">
      <c r="C34" s="34"/>
      <c r="O34" s="34"/>
    </row>
    <row r="35" spans="3:15" x14ac:dyDescent="0.25">
      <c r="C35" s="40"/>
      <c r="O35" s="35"/>
    </row>
    <row r="36" spans="3:15" x14ac:dyDescent="0.25">
      <c r="C36" s="40"/>
      <c r="O36" s="35"/>
    </row>
    <row r="37" spans="3:15" x14ac:dyDescent="0.25">
      <c r="C37" s="41"/>
      <c r="O37" s="35"/>
    </row>
    <row r="38" spans="3:15" x14ac:dyDescent="0.25">
      <c r="C38" s="42" t="s">
        <v>253</v>
      </c>
      <c r="O38" s="36" t="s">
        <v>255</v>
      </c>
    </row>
    <row r="39" spans="3:15" x14ac:dyDescent="0.25">
      <c r="C39" s="40" t="s">
        <v>254</v>
      </c>
      <c r="O39" s="33" t="s">
        <v>256</v>
      </c>
    </row>
  </sheetData>
  <autoFilter ref="A18:T28" xr:uid="{00000000-0009-0000-0000-000001000000}">
    <sortState ref="A19:T28">
      <sortCondition ref="I18:I28"/>
    </sortState>
  </autoFilter>
  <mergeCells count="25">
    <mergeCell ref="K13:K16"/>
    <mergeCell ref="L13:L16"/>
    <mergeCell ref="M13:M16"/>
    <mergeCell ref="N13:N16"/>
    <mergeCell ref="O13:O16"/>
    <mergeCell ref="P12:P16"/>
    <mergeCell ref="Q12:Q16"/>
    <mergeCell ref="S12:S16"/>
    <mergeCell ref="T12:T16"/>
    <mergeCell ref="A13:A16"/>
    <mergeCell ref="B13:B16"/>
    <mergeCell ref="C13:C16"/>
    <mergeCell ref="D13:D16"/>
    <mergeCell ref="E13:E16"/>
    <mergeCell ref="J13:J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7" right="0.7" top="0.75" bottom="0.75" header="0.3" footer="0.3"/>
  <pageSetup paperSize="14" scale="54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33</vt:i4>
      </vt:variant>
    </vt:vector>
  </HeadingPairs>
  <TitlesOfParts>
    <vt:vector size="50" baseType="lpstr">
      <vt:lpstr>Nama Ruangan</vt:lpstr>
      <vt:lpstr>KIR  </vt:lpstr>
      <vt:lpstr>Kasi Pemerintahan</vt:lpstr>
      <vt:lpstr>Kasi Ekobang</vt:lpstr>
      <vt:lpstr>Kasi Kesra</vt:lpstr>
      <vt:lpstr>Ruang Bendahara</vt:lpstr>
      <vt:lpstr>Ruang Lurah</vt:lpstr>
      <vt:lpstr>Ruang Arsip</vt:lpstr>
      <vt:lpstr>Gudang</vt:lpstr>
      <vt:lpstr>Sekretaris Lurah</vt:lpstr>
      <vt:lpstr>Ruang Menyusui</vt:lpstr>
      <vt:lpstr>Pojok Bermain Anak</vt:lpstr>
      <vt:lpstr>Pojok Baca</vt:lpstr>
      <vt:lpstr>Ruang Tunggu Pelayanan</vt:lpstr>
      <vt:lpstr>Ruang Pelayanan</vt:lpstr>
      <vt:lpstr>Ruang Staff</vt:lpstr>
      <vt:lpstr>Ruang Rapat</vt:lpstr>
      <vt:lpstr>Gudang!Print_Area</vt:lpstr>
      <vt:lpstr>'Kasi Ekobang'!Print_Area</vt:lpstr>
      <vt:lpstr>'Kasi Kesra'!Print_Area</vt:lpstr>
      <vt:lpstr>'Kasi Pemerintahan'!Print_Area</vt:lpstr>
      <vt:lpstr>'KIR  '!Print_Area</vt:lpstr>
      <vt:lpstr>'Nama Ruangan'!Print_Area</vt:lpstr>
      <vt:lpstr>'Pojok Baca'!Print_Area</vt:lpstr>
      <vt:lpstr>'Pojok Bermain Anak'!Print_Area</vt:lpstr>
      <vt:lpstr>'Ruang Arsip'!Print_Area</vt:lpstr>
      <vt:lpstr>'Ruang Bendahara'!Print_Area</vt:lpstr>
      <vt:lpstr>'Ruang Lurah'!Print_Area</vt:lpstr>
      <vt:lpstr>'Ruang Menyusui'!Print_Area</vt:lpstr>
      <vt:lpstr>'Ruang Pelayanan'!Print_Area</vt:lpstr>
      <vt:lpstr>'Ruang Rapat'!Print_Area</vt:lpstr>
      <vt:lpstr>'Ruang Staff'!Print_Area</vt:lpstr>
      <vt:lpstr>'Ruang Tunggu Pelayanan'!Print_Area</vt:lpstr>
      <vt:lpstr>'Sekretaris Lurah'!Print_Area</vt:lpstr>
      <vt:lpstr>Gudang!Print_Titles</vt:lpstr>
      <vt:lpstr>'Kasi Ekobang'!Print_Titles</vt:lpstr>
      <vt:lpstr>'Kasi Kesra'!Print_Titles</vt:lpstr>
      <vt:lpstr>'Kasi Pemerintahan'!Print_Titles</vt:lpstr>
      <vt:lpstr>'KIR  '!Print_Titles</vt:lpstr>
      <vt:lpstr>'Pojok Baca'!Print_Titles</vt:lpstr>
      <vt:lpstr>'Pojok Bermain Anak'!Print_Titles</vt:lpstr>
      <vt:lpstr>'Ruang Arsip'!Print_Titles</vt:lpstr>
      <vt:lpstr>'Ruang Bendahara'!Print_Titles</vt:lpstr>
      <vt:lpstr>'Ruang Lurah'!Print_Titles</vt:lpstr>
      <vt:lpstr>'Ruang Menyusui'!Print_Titles</vt:lpstr>
      <vt:lpstr>'Ruang Pelayanan'!Print_Titles</vt:lpstr>
      <vt:lpstr>'Ruang Rapat'!Print_Titles</vt:lpstr>
      <vt:lpstr>'Ruang Staff'!Print_Titles</vt:lpstr>
      <vt:lpstr>'Ruang Tunggu Pelayanan'!Print_Titles</vt:lpstr>
      <vt:lpstr>'Sekretaris Lurah'!Print_Titles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Muhammad Ramadani</cp:lastModifiedBy>
  <cp:lastPrinted>2022-08-11T05:47:49Z</cp:lastPrinted>
  <dcterms:created xsi:type="dcterms:W3CDTF">2022-06-30T11:34:43Z</dcterms:created>
  <dcterms:modified xsi:type="dcterms:W3CDTF">2022-08-11T07:32:10Z</dcterms:modified>
</cp:coreProperties>
</file>